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<sst xmlns="http://schemas.openxmlformats.org/spreadsheetml/2006/main" count="699" uniqueCount="643">
  <si>
    <t>Yvert</t>
  </si>
  <si>
    <t>Descripcion</t>
  </si>
  <si>
    <t>Catálogo</t>
  </si>
  <si>
    <t>PVP</t>
  </si>
  <si>
    <t>Ex.</t>
  </si>
  <si>
    <t>Sub</t>
  </si>
  <si>
    <t>666-8</t>
  </si>
  <si>
    <t>Entronizacion Juan Pablo II</t>
  </si>
  <si>
    <t>669-2</t>
  </si>
  <si>
    <t>San Estanislao</t>
  </si>
  <si>
    <t>673-4</t>
  </si>
  <si>
    <t>San Basilio el Grande</t>
  </si>
  <si>
    <t>675-7</t>
  </si>
  <si>
    <t>Angelo Secchi. Astrónomo</t>
  </si>
  <si>
    <t>678-4</t>
  </si>
  <si>
    <t>Fundación Ciudad del Vaticano</t>
  </si>
  <si>
    <t>685-8</t>
  </si>
  <si>
    <t>Año Int. Del niño</t>
  </si>
  <si>
    <t>689-3</t>
  </si>
  <si>
    <t>San Benito de Nursie</t>
  </si>
  <si>
    <t>694-7</t>
  </si>
  <si>
    <t>Lorenzo Bernini. Pintor</t>
  </si>
  <si>
    <t>698-9</t>
  </si>
  <si>
    <t>San Alberto el Grande</t>
  </si>
  <si>
    <t>700-1</t>
  </si>
  <si>
    <t>Santoral</t>
  </si>
  <si>
    <t>702-5</t>
  </si>
  <si>
    <t>Radio Vaticano</t>
  </si>
  <si>
    <t>706-7</t>
  </si>
  <si>
    <t>Virgilio</t>
  </si>
  <si>
    <t>708-1</t>
  </si>
  <si>
    <t>Congreso eucarístico</t>
  </si>
  <si>
    <t>Año Int. Discapacitados</t>
  </si>
  <si>
    <t>713-4</t>
  </si>
  <si>
    <t>Jan van Ruusbroec</t>
  </si>
  <si>
    <t>715-5</t>
  </si>
  <si>
    <t>Viajes del Papa I</t>
  </si>
  <si>
    <t>726-7</t>
  </si>
  <si>
    <t>Agnes de Praga</t>
  </si>
  <si>
    <t>728-0</t>
  </si>
  <si>
    <t>Lucas Della Robbia. Escultor</t>
  </si>
  <si>
    <t>731-3</t>
  </si>
  <si>
    <t>Teresa de Avila</t>
  </si>
  <si>
    <t>734-6</t>
  </si>
  <si>
    <t>Calendario Gregoriano</t>
  </si>
  <si>
    <t>HB-4</t>
  </si>
  <si>
    <t>737-8</t>
  </si>
  <si>
    <t>Navidad'82</t>
  </si>
  <si>
    <t>739-2</t>
  </si>
  <si>
    <t>Año Santo</t>
  </si>
  <si>
    <t>743-6</t>
  </si>
  <si>
    <t>Rafael</t>
  </si>
  <si>
    <t>HB-5</t>
  </si>
  <si>
    <t>Colección de Arte I</t>
  </si>
  <si>
    <t>HB-6</t>
  </si>
  <si>
    <t>Colección de Arte II</t>
  </si>
  <si>
    <t>HB-7</t>
  </si>
  <si>
    <t>Colección de Arte III</t>
  </si>
  <si>
    <t>747-8</t>
  </si>
  <si>
    <t>Abad Gregor Mendel</t>
  </si>
  <si>
    <t>749-0</t>
  </si>
  <si>
    <t>San Casimiro de Lituania</t>
  </si>
  <si>
    <t>751-4</t>
  </si>
  <si>
    <t>Instituto cultural y científico</t>
  </si>
  <si>
    <t>755-6</t>
  </si>
  <si>
    <t>Viajes del Papa II</t>
  </si>
  <si>
    <t>C756</t>
  </si>
  <si>
    <t>767-9</t>
  </si>
  <si>
    <t>San Dámaso. Papa</t>
  </si>
  <si>
    <t>770-2</t>
  </si>
  <si>
    <t>San Metodo</t>
  </si>
  <si>
    <t>773-5</t>
  </si>
  <si>
    <t>Tomas Moro</t>
  </si>
  <si>
    <t>776-8</t>
  </si>
  <si>
    <t>San Gregorio VII</t>
  </si>
  <si>
    <t>779-2</t>
  </si>
  <si>
    <t>Congreso eucarístico en Nairobi</t>
  </si>
  <si>
    <t>Concordato Vaticano-Italia</t>
  </si>
  <si>
    <t>784-5</t>
  </si>
  <si>
    <t>Italia'85. Exp. Mundial en Roma</t>
  </si>
  <si>
    <t>HB-8</t>
  </si>
  <si>
    <t>786-1</t>
  </si>
  <si>
    <t>Ciudad del Vaticano</t>
  </si>
  <si>
    <t>792-6</t>
  </si>
  <si>
    <t>Año Int. De la Paz</t>
  </si>
  <si>
    <t>797-9</t>
  </si>
  <si>
    <t>San Juan de Dios</t>
  </si>
  <si>
    <t>800-1</t>
  </si>
  <si>
    <t>Academia de ciencias</t>
  </si>
  <si>
    <t>802-5</t>
  </si>
  <si>
    <t>Conversión S.Agustín</t>
  </si>
  <si>
    <t>806-8</t>
  </si>
  <si>
    <t>Evangelización Lituania</t>
  </si>
  <si>
    <t>809-0</t>
  </si>
  <si>
    <t>Evangelización Letonia</t>
  </si>
  <si>
    <t>811-4</t>
  </si>
  <si>
    <t>Olymphilex'87</t>
  </si>
  <si>
    <t>HB-9</t>
  </si>
  <si>
    <t>815-6</t>
  </si>
  <si>
    <t>Museo filatélico del Vaticano</t>
  </si>
  <si>
    <t>817-4</t>
  </si>
  <si>
    <t>Viajes del Papa III</t>
  </si>
  <si>
    <t>825-7</t>
  </si>
  <si>
    <t>Reliquias San Nicolás de Myre</t>
  </si>
  <si>
    <t>828-0</t>
  </si>
  <si>
    <t>S. Juan Bosco</t>
  </si>
  <si>
    <t>831-6</t>
  </si>
  <si>
    <t>Año Mariano</t>
  </si>
  <si>
    <t>837-9</t>
  </si>
  <si>
    <t>Conversión Rusia</t>
  </si>
  <si>
    <t>840-1</t>
  </si>
  <si>
    <t>Veronese. Pintor</t>
  </si>
  <si>
    <t>843-8</t>
  </si>
  <si>
    <t>Navidad'88</t>
  </si>
  <si>
    <t>HB-10</t>
  </si>
  <si>
    <t>849-1</t>
  </si>
  <si>
    <t>Fiesta de la Visitación</t>
  </si>
  <si>
    <t>852-9</t>
  </si>
  <si>
    <t>Ecología. Pájaros</t>
  </si>
  <si>
    <t>860-3</t>
  </si>
  <si>
    <t>Congreso eucarístico. Seúl</t>
  </si>
  <si>
    <t>HB-11</t>
  </si>
  <si>
    <t>Museo Gregorio-Egipcio</t>
  </si>
  <si>
    <t>864-6</t>
  </si>
  <si>
    <t>Jerarquía eclesiástica en EEUU</t>
  </si>
  <si>
    <t>867-1</t>
  </si>
  <si>
    <t>Viajes del Papa IV</t>
  </si>
  <si>
    <t>872-4</t>
  </si>
  <si>
    <t>Santa Angela Merici</t>
  </si>
  <si>
    <t>875-7</t>
  </si>
  <si>
    <t>San Willibrod</t>
  </si>
  <si>
    <t>878-1</t>
  </si>
  <si>
    <t>Cáritas Internacional</t>
  </si>
  <si>
    <t>HB-12</t>
  </si>
  <si>
    <t>882-5</t>
  </si>
  <si>
    <t>Diocesis de Pekin</t>
  </si>
  <si>
    <t>886-0</t>
  </si>
  <si>
    <t>Navidad'90</t>
  </si>
  <si>
    <t>891-2</t>
  </si>
  <si>
    <t>Restauración Capilla Sixtina</t>
  </si>
  <si>
    <t>Carnet</t>
  </si>
  <si>
    <t>903-5</t>
  </si>
  <si>
    <t>Rerum Novarum</t>
  </si>
  <si>
    <t>906-7</t>
  </si>
  <si>
    <t>San Brigitte</t>
  </si>
  <si>
    <t>908-0</t>
  </si>
  <si>
    <t>Observatorio Romano</t>
  </si>
  <si>
    <t>911-3</t>
  </si>
  <si>
    <t>Sínodo de obispos de Europa</t>
  </si>
  <si>
    <t>914-8</t>
  </si>
  <si>
    <t>Viajes del Papa V</t>
  </si>
  <si>
    <t>919-3</t>
  </si>
  <si>
    <t>Descubrimiento América</t>
  </si>
  <si>
    <t>HB-13</t>
  </si>
  <si>
    <t>924-5</t>
  </si>
  <si>
    <t>San Guiseppe Benedetto Cottolengo</t>
  </si>
  <si>
    <t>926-9</t>
  </si>
  <si>
    <t>Piero de la Francesca</t>
  </si>
  <si>
    <t>930-5</t>
  </si>
  <si>
    <t>Flores de Nuevo Mundo</t>
  </si>
  <si>
    <t>Conferencia general episcopado latino</t>
  </si>
  <si>
    <t>937-0</t>
  </si>
  <si>
    <t>Navidad'92</t>
  </si>
  <si>
    <t>Paz de Europa</t>
  </si>
  <si>
    <t>942-1</t>
  </si>
  <si>
    <t>Tesoros de Vaticano</t>
  </si>
  <si>
    <t>952-5</t>
  </si>
  <si>
    <t>956-8</t>
  </si>
  <si>
    <t>Ascensión del Señor</t>
  </si>
  <si>
    <t>959-0</t>
  </si>
  <si>
    <t>Europa. Arte contemporáneo</t>
  </si>
  <si>
    <t>961-2</t>
  </si>
  <si>
    <t>San Juan Nepucemo</t>
  </si>
  <si>
    <t>963-5</t>
  </si>
  <si>
    <t>Viajes del Papa VI</t>
  </si>
  <si>
    <t>966-8</t>
  </si>
  <si>
    <t>Hans Holbein el Joven. Pintor</t>
  </si>
  <si>
    <t>969-6</t>
  </si>
  <si>
    <t>HB-14</t>
  </si>
  <si>
    <t>978-9</t>
  </si>
  <si>
    <t>Sínodo por África</t>
  </si>
  <si>
    <t>980-3</t>
  </si>
  <si>
    <t>Año Int. De la familia</t>
  </si>
  <si>
    <t>984-5</t>
  </si>
  <si>
    <t>Europa. Descubrimientos</t>
  </si>
  <si>
    <t>Evangelización China</t>
  </si>
  <si>
    <t>987-9</t>
  </si>
  <si>
    <t>Congreso arqueología</t>
  </si>
  <si>
    <t>990-4</t>
  </si>
  <si>
    <t>Viajes del Papa VII</t>
  </si>
  <si>
    <t>995-7</t>
  </si>
  <si>
    <t>Navidad'94</t>
  </si>
  <si>
    <t>998-9</t>
  </si>
  <si>
    <t>Europa. Paz y libertad</t>
  </si>
  <si>
    <t>1000-3</t>
  </si>
  <si>
    <t>Santuario de Lorette</t>
  </si>
  <si>
    <t>HB-15</t>
  </si>
  <si>
    <t>1005-6</t>
  </si>
  <si>
    <t>Centenario radio</t>
  </si>
  <si>
    <t>1007-4</t>
  </si>
  <si>
    <t>Conservación naturaleza</t>
  </si>
  <si>
    <t>1015-9</t>
  </si>
  <si>
    <t>50a ONU</t>
  </si>
  <si>
    <t>1020-2</t>
  </si>
  <si>
    <t>Santos</t>
  </si>
  <si>
    <t>1023-4</t>
  </si>
  <si>
    <t>Viajes del Papa VIII</t>
  </si>
  <si>
    <t>1025-8</t>
  </si>
  <si>
    <t>Año Santo 2000 I</t>
  </si>
  <si>
    <t>1029-2</t>
  </si>
  <si>
    <t>Retorno Marco Polo</t>
  </si>
  <si>
    <t>Retono Marco Polo</t>
  </si>
  <si>
    <t>HB-16</t>
  </si>
  <si>
    <t>1034-5</t>
  </si>
  <si>
    <t>Aniversarios</t>
  </si>
  <si>
    <t>1036-7</t>
  </si>
  <si>
    <t>Europa. Mujeres celebres</t>
  </si>
  <si>
    <t>1038-2</t>
  </si>
  <si>
    <t>JJOO Atlanta'96</t>
  </si>
  <si>
    <t>1043-5</t>
  </si>
  <si>
    <t>Ordenación sacerdotal Juan Pablo II</t>
  </si>
  <si>
    <t>1046-9</t>
  </si>
  <si>
    <t>Año Santo 2000 II</t>
  </si>
  <si>
    <t>1050-1</t>
  </si>
  <si>
    <t>Centenarios Santos</t>
  </si>
  <si>
    <t>1052-7</t>
  </si>
  <si>
    <t>Navidad'96</t>
  </si>
  <si>
    <t>1059-8</t>
  </si>
  <si>
    <t>Carrozas y automóviles</t>
  </si>
  <si>
    <t>C1060-3</t>
  </si>
  <si>
    <t>1069-0</t>
  </si>
  <si>
    <t>Europa. Cuentos y leyendas</t>
  </si>
  <si>
    <t>S.Adalbert-Emisión conjunta</t>
  </si>
  <si>
    <t>1072-5</t>
  </si>
  <si>
    <t>Clásicos</t>
  </si>
  <si>
    <t>1076-8</t>
  </si>
  <si>
    <t>HB-17</t>
  </si>
  <si>
    <t>1079-2</t>
  </si>
  <si>
    <t>Congreso eucarístico. Polonia</t>
  </si>
  <si>
    <t>S. Ambrosio</t>
  </si>
  <si>
    <t>1084-7</t>
  </si>
  <si>
    <t>Año Santo 2000 III</t>
  </si>
  <si>
    <t>Centenario Pablo VI</t>
  </si>
  <si>
    <t>Navidad'97</t>
  </si>
  <si>
    <t>1090-5</t>
  </si>
  <si>
    <t>Viajes de Papa X</t>
  </si>
  <si>
    <t>1096-3</t>
  </si>
  <si>
    <t>Papas y Milenio</t>
  </si>
  <si>
    <t>1104-5</t>
  </si>
  <si>
    <t>Europa. Festivales y fiestas nacionales</t>
  </si>
  <si>
    <t>1106-7</t>
  </si>
  <si>
    <t>Sábana Santa</t>
  </si>
  <si>
    <t>1108-3</t>
  </si>
  <si>
    <t>Ángeles. Pinturas</t>
  </si>
  <si>
    <t>1114-7</t>
  </si>
  <si>
    <t>Año Santo 2000 IV</t>
  </si>
  <si>
    <t>Italia'98. Exp. Mundial en Milan</t>
  </si>
  <si>
    <t>Día del Arte</t>
  </si>
  <si>
    <t>C1119</t>
  </si>
  <si>
    <t>HB-18</t>
  </si>
  <si>
    <t>Navidad'98</t>
  </si>
  <si>
    <t>1121-6</t>
  </si>
  <si>
    <t>Viajes del Papa XI</t>
  </si>
  <si>
    <t>1127-8</t>
  </si>
  <si>
    <t>Europa. Parques naturales</t>
  </si>
  <si>
    <t>1129-6</t>
  </si>
  <si>
    <t>Beatificación Pío de Pietrelcina</t>
  </si>
  <si>
    <t>1138-0</t>
  </si>
  <si>
    <t>HB-19</t>
  </si>
  <si>
    <t>Kosovo. En beneficio víctimas</t>
  </si>
  <si>
    <t>1142-6</t>
  </si>
  <si>
    <t>Santos de Palestina</t>
  </si>
  <si>
    <t>1147-0</t>
  </si>
  <si>
    <t>Palestina</t>
  </si>
  <si>
    <t>HB-20</t>
  </si>
  <si>
    <t>1151-4</t>
  </si>
  <si>
    <t>Año Santo 2000 V</t>
  </si>
  <si>
    <t>Consejo de Europa</t>
  </si>
  <si>
    <t>1156-0</t>
  </si>
  <si>
    <t>Viajes del Papa XII</t>
  </si>
  <si>
    <t>1161-8</t>
  </si>
  <si>
    <t>Año Santo. Apertura Puerta Santa</t>
  </si>
  <si>
    <t>1169-6</t>
  </si>
  <si>
    <t>HB-21</t>
  </si>
  <si>
    <t>1177-9</t>
  </si>
  <si>
    <t>Navidad'99</t>
  </si>
  <si>
    <t>1181-4</t>
  </si>
  <si>
    <t>Año Santo 2000. Fachada</t>
  </si>
  <si>
    <t>1185-3</t>
  </si>
  <si>
    <t>Papas y Años Santos</t>
  </si>
  <si>
    <t>HB-22</t>
  </si>
  <si>
    <t>Milenario cristianismo en Islandia</t>
  </si>
  <si>
    <t>Europa</t>
  </si>
  <si>
    <t>Congreso eucarístico. Roma</t>
  </si>
  <si>
    <t>1198-1</t>
  </si>
  <si>
    <t>Jornada mundial de la Juventud</t>
  </si>
  <si>
    <t>C1202</t>
  </si>
  <si>
    <t>VATICANO</t>
  </si>
  <si>
    <t>40/43</t>
  </si>
  <si>
    <t>Escudo pontificio y Pio XI</t>
  </si>
  <si>
    <t>Escudo pontificio</t>
  </si>
  <si>
    <t>Año santo</t>
  </si>
  <si>
    <t>60/65</t>
  </si>
  <si>
    <t>66/71</t>
  </si>
  <si>
    <t>72/79</t>
  </si>
  <si>
    <t>80/85</t>
  </si>
  <si>
    <t>Congreso Jurídico Internacional</t>
  </si>
  <si>
    <t>Expo. Prensa católica</t>
  </si>
  <si>
    <t>Motivos diversos</t>
  </si>
  <si>
    <t>Congreso Arqueología católica</t>
  </si>
  <si>
    <t>Pio XI. Sellos de 1929 sobretasados</t>
  </si>
  <si>
    <t>85A/85G</t>
  </si>
  <si>
    <t>86/89</t>
  </si>
  <si>
    <t>90/94</t>
  </si>
  <si>
    <t>95/97</t>
  </si>
  <si>
    <t>98/01</t>
  </si>
  <si>
    <t>Coronación Pio XII</t>
  </si>
  <si>
    <t>Escudo y Pio XII</t>
  </si>
  <si>
    <t>Prisioneros de guerra</t>
  </si>
  <si>
    <t>25a episcopado Pio XII</t>
  </si>
  <si>
    <t>Sede vacante con sobreimpresión</t>
  </si>
  <si>
    <t>102/04</t>
  </si>
  <si>
    <t>105/08</t>
  </si>
  <si>
    <t>Centenario Academia Vaticana</t>
  </si>
  <si>
    <t>109/11</t>
  </si>
  <si>
    <t>Centenario Concilio Trento</t>
  </si>
  <si>
    <t>150/57</t>
  </si>
  <si>
    <t>158/60</t>
  </si>
  <si>
    <t>Iglesias, basílicas y Pio XII</t>
  </si>
  <si>
    <t>Centenario Guardia Palatina</t>
  </si>
  <si>
    <t>26/38</t>
  </si>
  <si>
    <t>44/59</t>
  </si>
  <si>
    <t>Víctimas de guerra</t>
  </si>
  <si>
    <t>112/19</t>
  </si>
  <si>
    <t>120/27</t>
  </si>
  <si>
    <t>128/39</t>
  </si>
  <si>
    <t>140/49</t>
  </si>
  <si>
    <t>161/62</t>
  </si>
  <si>
    <t>163/66</t>
  </si>
  <si>
    <t>167/71</t>
  </si>
  <si>
    <t>174/75</t>
  </si>
  <si>
    <t>176/86</t>
  </si>
  <si>
    <t>187/88</t>
  </si>
  <si>
    <t>189/90</t>
  </si>
  <si>
    <t>192/93</t>
  </si>
  <si>
    <t>194/99</t>
  </si>
  <si>
    <t>200/02</t>
  </si>
  <si>
    <t>203/04</t>
  </si>
  <si>
    <t>Proclamación dogma Asunción</t>
  </si>
  <si>
    <t>Beatificación Pio X</t>
  </si>
  <si>
    <t>1500a Concilio Calcedonia</t>
  </si>
  <si>
    <t>Sello de 1949 sobreimpreso</t>
  </si>
  <si>
    <t>Centenario del sello</t>
  </si>
  <si>
    <t xml:space="preserve">50a martirio Santa Maria Goretti </t>
  </si>
  <si>
    <t>Papas</t>
  </si>
  <si>
    <t>San Bernando</t>
  </si>
  <si>
    <t>Santa Clara de Asis</t>
  </si>
  <si>
    <t>Pierre Lombard</t>
  </si>
  <si>
    <t>Acuerdo de Letran</t>
  </si>
  <si>
    <t>Canonización Pio X</t>
  </si>
  <si>
    <t>Basílica San Francisco de Asís</t>
  </si>
  <si>
    <t>205/06</t>
  </si>
  <si>
    <t>1600a San Agustín</t>
  </si>
  <si>
    <t>207/09</t>
  </si>
  <si>
    <t>210/12</t>
  </si>
  <si>
    <t>213/14</t>
  </si>
  <si>
    <t>215/17</t>
  </si>
  <si>
    <t>218/20</t>
  </si>
  <si>
    <t>221/26</t>
  </si>
  <si>
    <t>227/29</t>
  </si>
  <si>
    <t>230/31</t>
  </si>
  <si>
    <t>232/33</t>
  </si>
  <si>
    <t>234/36</t>
  </si>
  <si>
    <t>237/40</t>
  </si>
  <si>
    <t>241/44</t>
  </si>
  <si>
    <t>245/46</t>
  </si>
  <si>
    <t>247/50</t>
  </si>
  <si>
    <t>251/56</t>
  </si>
  <si>
    <t>257/60</t>
  </si>
  <si>
    <t>HB-2</t>
  </si>
  <si>
    <t>Clausura año mariano</t>
  </si>
  <si>
    <t>1200a muerte San Bonifacio</t>
  </si>
  <si>
    <t>Fray Angélico</t>
  </si>
  <si>
    <t>Nicolas V</t>
  </si>
  <si>
    <t>San Bartolomeo</t>
  </si>
  <si>
    <t>450a Guardia suiza</t>
  </si>
  <si>
    <t>Santa Rita de Cascia</t>
  </si>
  <si>
    <t>San Ignacio de Loyola</t>
  </si>
  <si>
    <t>San Juan de Capestrano</t>
  </si>
  <si>
    <t>Ntra. Sra. De Czestochowa</t>
  </si>
  <si>
    <t>Santo Domingo Savio</t>
  </si>
  <si>
    <t>Colegio Capranica</t>
  </si>
  <si>
    <t>Academia científica</t>
  </si>
  <si>
    <t>Centenario Lourdes</t>
  </si>
  <si>
    <t>Expo. Bruselas</t>
  </si>
  <si>
    <t>261/64</t>
  </si>
  <si>
    <t>Bicentenario Antonio Canova</t>
  </si>
  <si>
    <t>26/85</t>
  </si>
  <si>
    <t>85A/264</t>
  </si>
  <si>
    <t>Tirada</t>
  </si>
  <si>
    <t>265/67</t>
  </si>
  <si>
    <t>268/71</t>
  </si>
  <si>
    <t>272/73</t>
  </si>
  <si>
    <t>274/79</t>
  </si>
  <si>
    <t>280/81</t>
  </si>
  <si>
    <t>282/83</t>
  </si>
  <si>
    <t>284/86</t>
  </si>
  <si>
    <t>287/88</t>
  </si>
  <si>
    <t>289/92</t>
  </si>
  <si>
    <t>293/98</t>
  </si>
  <si>
    <t>299/01</t>
  </si>
  <si>
    <t>302/09</t>
  </si>
  <si>
    <t>310/12</t>
  </si>
  <si>
    <t>313/15</t>
  </si>
  <si>
    <t>316/18</t>
  </si>
  <si>
    <t>319/21</t>
  </si>
  <si>
    <t>322/27</t>
  </si>
  <si>
    <t>328/30</t>
  </si>
  <si>
    <t>331/34</t>
  </si>
  <si>
    <t>335/40</t>
  </si>
  <si>
    <t>341/43</t>
  </si>
  <si>
    <t>344/47</t>
  </si>
  <si>
    <t>348/52</t>
  </si>
  <si>
    <t>353/55</t>
  </si>
  <si>
    <t>356/58</t>
  </si>
  <si>
    <t>359/62</t>
  </si>
  <si>
    <t>363/70</t>
  </si>
  <si>
    <t>371/73</t>
  </si>
  <si>
    <t>374/77</t>
  </si>
  <si>
    <t>378/79</t>
  </si>
  <si>
    <t>265/379</t>
  </si>
  <si>
    <t>HB-1</t>
  </si>
  <si>
    <t xml:space="preserve">Sede vacante  </t>
  </si>
  <si>
    <t>Coronación Juan XXIII</t>
  </si>
  <si>
    <t>Aniv. Acuerdo Letran</t>
  </si>
  <si>
    <t>Martirio de cristianos</t>
  </si>
  <si>
    <t xml:space="preserve">San Casimiro  </t>
  </si>
  <si>
    <t>Apertura Sínodo</t>
  </si>
  <si>
    <t>San Antonio</t>
  </si>
  <si>
    <t>Año mundial del refugiado</t>
  </si>
  <si>
    <t>Traslado Pio X</t>
  </si>
  <si>
    <t>Obras de misericordia</t>
  </si>
  <si>
    <t>San Vicente del Paul</t>
  </si>
  <si>
    <t>San Meinrad</t>
  </si>
  <si>
    <t>Papa Leon el Grande</t>
  </si>
  <si>
    <t>Llegada San Pablo a Roma</t>
  </si>
  <si>
    <t>Centenario Observatorio Romano</t>
  </si>
  <si>
    <t>San Patricio</t>
  </si>
  <si>
    <t>80a Juan XXIII</t>
  </si>
  <si>
    <t>Erradicación paludismo</t>
  </si>
  <si>
    <t>Vocaciones sacerdotales</t>
  </si>
  <si>
    <t>Santa Catherina de Stern</t>
  </si>
  <si>
    <t>Paulina Maria Jericont</t>
  </si>
  <si>
    <t>Congreso de arqueología</t>
  </si>
  <si>
    <t>Apertura Vaticano II</t>
  </si>
  <si>
    <t>Campaña mundial contra hambre</t>
  </si>
  <si>
    <t>Premio por la paz a Juan XXIII</t>
  </si>
  <si>
    <t>380-82</t>
  </si>
  <si>
    <t>383-86</t>
  </si>
  <si>
    <t>387-89</t>
  </si>
  <si>
    <t>390-92</t>
  </si>
  <si>
    <t>393-96</t>
  </si>
  <si>
    <t>397-00</t>
  </si>
  <si>
    <t>401-04</t>
  </si>
  <si>
    <t>405-09</t>
  </si>
  <si>
    <t>410-12</t>
  </si>
  <si>
    <t>413-14</t>
  </si>
  <si>
    <t>Cardenal Casani</t>
  </si>
  <si>
    <t>Cruz Roja</t>
  </si>
  <si>
    <t>Miguel Angel</t>
  </si>
  <si>
    <t>Exp. Nueva York</t>
  </si>
  <si>
    <t>Salvaguardad monumentos Nubia</t>
  </si>
  <si>
    <t>Viajes del Papa</t>
  </si>
  <si>
    <t>Apostolado San Cirilo</t>
  </si>
  <si>
    <t>Coronación Pablo VI</t>
  </si>
  <si>
    <t>415-17</t>
  </si>
  <si>
    <t>418-21</t>
  </si>
  <si>
    <t>422-27</t>
  </si>
  <si>
    <t>428-31</t>
  </si>
  <si>
    <t>432-33</t>
  </si>
  <si>
    <t>434-37</t>
  </si>
  <si>
    <t>438-40</t>
  </si>
  <si>
    <t>441-50</t>
  </si>
  <si>
    <t>451-56</t>
  </si>
  <si>
    <t>457-62</t>
  </si>
  <si>
    <t>463-65</t>
  </si>
  <si>
    <t>466-70</t>
  </si>
  <si>
    <t>San Pedro y San Pablo</t>
  </si>
  <si>
    <t>Clausura Concilio</t>
  </si>
  <si>
    <t>Cristianismo en Polonia</t>
  </si>
  <si>
    <t xml:space="preserve">Serie básica. Artesanos </t>
  </si>
  <si>
    <t>Visita Pablo VI a ONU</t>
  </si>
  <si>
    <t>San Benito. Patron de Europa</t>
  </si>
  <si>
    <t>Dante Alighieri</t>
  </si>
  <si>
    <t>Canonización mártires ugandeses</t>
  </si>
  <si>
    <t>471-72</t>
  </si>
  <si>
    <t>473-75</t>
  </si>
  <si>
    <t>476-78</t>
  </si>
  <si>
    <t>479-81</t>
  </si>
  <si>
    <t>482-84</t>
  </si>
  <si>
    <t>485-87</t>
  </si>
  <si>
    <t>488-90</t>
  </si>
  <si>
    <t>491-93</t>
  </si>
  <si>
    <t>494-96</t>
  </si>
  <si>
    <t>497-01</t>
  </si>
  <si>
    <t>502-04</t>
  </si>
  <si>
    <t>505-09</t>
  </si>
  <si>
    <t>510-12</t>
  </si>
  <si>
    <t>24a ONU. Obras Miguel Angel</t>
  </si>
  <si>
    <t>50a ordenación sacerdotal Pablo VI</t>
  </si>
  <si>
    <t>Centenario Vaticano I</t>
  </si>
  <si>
    <t>Osaka'70</t>
  </si>
  <si>
    <t>Círculo San Pedro</t>
  </si>
  <si>
    <t>Europa'69</t>
  </si>
  <si>
    <t>La Resurreción de Fray Angelico</t>
  </si>
  <si>
    <t>Navidad'68</t>
  </si>
  <si>
    <t>Navidad'67</t>
  </si>
  <si>
    <t>50a Fátima</t>
  </si>
  <si>
    <t>Congreso apostolado laicos</t>
  </si>
  <si>
    <t>HB-3</t>
  </si>
  <si>
    <t>Salvar Venecia</t>
  </si>
  <si>
    <t>Donato d'Angelo Lazzari. Arquitecto</t>
  </si>
  <si>
    <t>San Etienne. Rey de Hungria</t>
  </si>
  <si>
    <t>Santo Domingo de Guzman</t>
  </si>
  <si>
    <t>Lucha contra el racismo</t>
  </si>
  <si>
    <t>513-17</t>
  </si>
  <si>
    <t>518-21</t>
  </si>
  <si>
    <t>522-26</t>
  </si>
  <si>
    <t>527-30</t>
  </si>
  <si>
    <t>531-32</t>
  </si>
  <si>
    <t>533-35</t>
  </si>
  <si>
    <t>536-41</t>
  </si>
  <si>
    <t>542-46</t>
  </si>
  <si>
    <t>547-48</t>
  </si>
  <si>
    <t>549-51</t>
  </si>
  <si>
    <t>552-54</t>
  </si>
  <si>
    <t>Año del libro</t>
  </si>
  <si>
    <t>Luigui Orione. Compositor</t>
  </si>
  <si>
    <t>Cardenal Bessarione</t>
  </si>
  <si>
    <t>La Sagrada Familia</t>
  </si>
  <si>
    <t>555-57</t>
  </si>
  <si>
    <t>558-61</t>
  </si>
  <si>
    <t>562-65</t>
  </si>
  <si>
    <t>566-68</t>
  </si>
  <si>
    <t>569-70</t>
  </si>
  <si>
    <t>571-75</t>
  </si>
  <si>
    <t>576-78</t>
  </si>
  <si>
    <t>579-81</t>
  </si>
  <si>
    <t>582-92</t>
  </si>
  <si>
    <t>594-99</t>
  </si>
  <si>
    <t>600-02</t>
  </si>
  <si>
    <t>603-05</t>
  </si>
  <si>
    <t>606-08</t>
  </si>
  <si>
    <t>609-10</t>
  </si>
  <si>
    <t>611-12</t>
  </si>
  <si>
    <t>613-15</t>
  </si>
  <si>
    <t>616-21</t>
  </si>
  <si>
    <t>622-27</t>
  </si>
  <si>
    <t>628-33</t>
  </si>
  <si>
    <t>634-35</t>
  </si>
  <si>
    <t>636-37</t>
  </si>
  <si>
    <t>638-43</t>
  </si>
  <si>
    <t>645-50</t>
  </si>
  <si>
    <t>651-52</t>
  </si>
  <si>
    <t>653-55</t>
  </si>
  <si>
    <t>380/655</t>
  </si>
  <si>
    <t>656-58</t>
  </si>
  <si>
    <t>659-61</t>
  </si>
  <si>
    <t>662-65</t>
  </si>
  <si>
    <t>656-665</t>
  </si>
  <si>
    <t>Sede vacante</t>
  </si>
  <si>
    <t>Conmemoración Juan Pablo I</t>
  </si>
  <si>
    <t>Transfiguración. Pinturas de Rafael</t>
  </si>
  <si>
    <t>Año Europeo Patrimonio arquitectónico</t>
  </si>
  <si>
    <t>San Francisco de Asís</t>
  </si>
  <si>
    <t>Retorno Gregorio XI</t>
  </si>
  <si>
    <t>Asunción de la virgen</t>
  </si>
  <si>
    <t>Museo del Vaticano</t>
  </si>
  <si>
    <t>Rubens</t>
  </si>
  <si>
    <t>80a Pablo VI</t>
  </si>
  <si>
    <t>Cent. Muerte Pio IX</t>
  </si>
  <si>
    <t>Pentecostés</t>
  </si>
  <si>
    <t>Biblioteca vaticana</t>
  </si>
  <si>
    <t>San Pablo de la Cruz</t>
  </si>
  <si>
    <t>Año de la mujer</t>
  </si>
  <si>
    <t>Tiziano</t>
  </si>
  <si>
    <t>Santa Teresa de Lisieux</t>
  </si>
  <si>
    <t>Nicolás Copérnico</t>
  </si>
  <si>
    <t>Sede episcopal en Praga</t>
  </si>
  <si>
    <t>Patriarca armenio Snarses Shnorali</t>
  </si>
  <si>
    <t>Centenario UPU</t>
  </si>
  <si>
    <t>La Biblia</t>
  </si>
  <si>
    <t>Santo Tomás de Aquino</t>
  </si>
  <si>
    <t>San Buenaventura</t>
  </si>
  <si>
    <t>PONTIFICADO DE PIO XI</t>
  </si>
  <si>
    <t>PONTIFICADO DE PIO XII</t>
  </si>
  <si>
    <t>TOTAL PONTIFICADO PIO XII………………….</t>
  </si>
  <si>
    <t>PONTIFICADO DE JUAN XXIII</t>
  </si>
  <si>
    <t>PONTIFICADO DE PABLO VI</t>
  </si>
  <si>
    <t>TOTAL PONTIFICADO PABLO VI….…..……….</t>
  </si>
  <si>
    <t>PONTIFICADO DE JUAN PABLO I</t>
  </si>
  <si>
    <t>PONTIFICADO DE JUAN PABLO II</t>
  </si>
  <si>
    <t>PONTIFICADO DE BENEDICTO XVI</t>
  </si>
  <si>
    <t>TOTAL PONTIFICADO JUAN PABLO I…..…….</t>
  </si>
  <si>
    <t>TOTAL PONTIFICADO JUAN XXIII……….….</t>
  </si>
  <si>
    <t>Inauguración Radio Vaticano</t>
  </si>
  <si>
    <t>Navidad'59</t>
  </si>
  <si>
    <t>Navidad'60</t>
  </si>
  <si>
    <t>Navidad'61</t>
  </si>
  <si>
    <t>Navidad'62</t>
  </si>
  <si>
    <t>Navidad'63</t>
  </si>
  <si>
    <t>Navidad'64</t>
  </si>
  <si>
    <t>Navidad'65</t>
  </si>
  <si>
    <t>Navidad'66</t>
  </si>
  <si>
    <t>TOTAL PONTIFICADO JUAN PABLO II…..…….</t>
  </si>
  <si>
    <t>666-1202</t>
  </si>
  <si>
    <t>AÑO COMPLETO 1978…………………</t>
  </si>
  <si>
    <t>AÑO COMPLETO 1979………………...</t>
  </si>
  <si>
    <t>AÑO COMPLETO 1980…………………</t>
  </si>
  <si>
    <t>AÑO COMPLETO 1981………………...</t>
  </si>
  <si>
    <t>AÑO COMPLETO 1982…………………</t>
  </si>
  <si>
    <t>AÑO COMPLETO 1983………………...</t>
  </si>
  <si>
    <t>AÑO COMPLETO 1984…………………</t>
  </si>
  <si>
    <t>AÑO COMPLETO 1985………………...</t>
  </si>
  <si>
    <t>AÑO COMPLETO 1986…………………</t>
  </si>
  <si>
    <t>AÑO COMPLETO 1987………………...</t>
  </si>
  <si>
    <t>AÑO COMPLETO 1988…………………</t>
  </si>
  <si>
    <t>AÑO COMPLETO 1989………………...</t>
  </si>
  <si>
    <t>AÑO COMPLETO 1990…………………</t>
  </si>
  <si>
    <t>AÑO COMPLETO 1991………………...</t>
  </si>
  <si>
    <t>AÑO COMPLETO 1993………………...</t>
  </si>
  <si>
    <t>AÑO COMPLETO 1992…………………</t>
  </si>
  <si>
    <t>AÑO COMPLETO 1994…………………</t>
  </si>
  <si>
    <t>AÑO COMPLETO 1995………………...</t>
  </si>
  <si>
    <t>AÑO COMPLETO 1996…………………</t>
  </si>
  <si>
    <t>AÑO COMPLETO 1997………………...</t>
  </si>
  <si>
    <t>AÑO COMPLETO 1998…………………</t>
  </si>
  <si>
    <t>AÑO COMPLETO 1999………………...</t>
  </si>
  <si>
    <t>AÑO COMPLETO 2000…………………</t>
  </si>
  <si>
    <t>Filatelia Zaidín. Calle Mirador de la Sierra, nº 11-bajo | 18007 Granada | Tfno: 958 13 44 44</t>
  </si>
  <si>
    <t>e-mail: pedidos@fzaidin.com</t>
  </si>
  <si>
    <t>TOTAL PONTIFICADO PIO XI…………….</t>
  </si>
  <si>
    <t xml:space="preserve">En la actualidad no tenemos existencias de este Pontificado excepto series sueltas de su inicio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</si>
</sst>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[$€-1]_-;\-* #,##0.00\ [$€-1]_-;_-* &quot;-&quot;??\ [$€-1]_-;_-@_-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36"/>
      <color indexed="60"/>
      <name val="Algerian"/>
      <family val="5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6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164" fontId="1" fillId="4" borderId="0" xfId="15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164" fontId="10" fillId="4" borderId="0" xfId="15" applyFont="1" applyFill="1" applyBorder="1" applyAlignment="1">
      <alignment horizontal="right"/>
    </xf>
    <xf numFmtId="164" fontId="10" fillId="4" borderId="0" xfId="15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right"/>
    </xf>
    <xf numFmtId="164" fontId="6" fillId="5" borderId="2" xfId="15" applyFont="1" applyFill="1" applyBorder="1" applyAlignment="1">
      <alignment/>
    </xf>
    <xf numFmtId="164" fontId="6" fillId="5" borderId="2" xfId="0" applyNumberFormat="1" applyFont="1" applyFill="1" applyBorder="1" applyAlignment="1">
      <alignment/>
    </xf>
    <xf numFmtId="16" fontId="10" fillId="4" borderId="0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/>
    </xf>
    <xf numFmtId="164" fontId="10" fillId="4" borderId="0" xfId="15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vertical="top"/>
    </xf>
    <xf numFmtId="0" fontId="12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164" fontId="7" fillId="4" borderId="12" xfId="15" applyFont="1" applyFill="1" applyBorder="1" applyAlignment="1">
      <alignment horizontal="right" vertical="top"/>
    </xf>
    <xf numFmtId="164" fontId="7" fillId="4" borderId="13" xfId="15" applyFont="1" applyFill="1" applyBorder="1" applyAlignment="1">
      <alignment horizontal="right" vertical="top"/>
    </xf>
    <xf numFmtId="164" fontId="7" fillId="4" borderId="14" xfId="15" applyFont="1" applyFill="1" applyBorder="1" applyAlignment="1">
      <alignment horizontal="right" vertical="top"/>
    </xf>
    <xf numFmtId="0" fontId="10" fillId="4" borderId="15" xfId="0" applyNumberFormat="1" applyFont="1" applyFill="1" applyBorder="1" applyAlignment="1">
      <alignment horizontal="center" vertical="top"/>
    </xf>
    <xf numFmtId="0" fontId="10" fillId="4" borderId="15" xfId="0" applyFont="1" applyFill="1" applyBorder="1" applyAlignment="1">
      <alignment horizontal="center" vertical="top"/>
    </xf>
    <xf numFmtId="0" fontId="10" fillId="4" borderId="15" xfId="0" applyFont="1" applyFill="1" applyBorder="1" applyAlignment="1">
      <alignment vertical="top" wrapText="1"/>
    </xf>
    <xf numFmtId="0" fontId="10" fillId="4" borderId="15" xfId="0" applyFont="1" applyFill="1" applyBorder="1" applyAlignment="1">
      <alignment vertical="top"/>
    </xf>
    <xf numFmtId="164" fontId="10" fillId="4" borderId="15" xfId="15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164" fontId="6" fillId="4" borderId="13" xfId="15" applyFont="1" applyFill="1" applyBorder="1" applyAlignment="1">
      <alignment horizontal="right"/>
    </xf>
    <xf numFmtId="164" fontId="7" fillId="4" borderId="13" xfId="15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164" fontId="6" fillId="0" borderId="15" xfId="15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0</xdr:row>
      <xdr:rowOff>695325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2"/>
  <sheetViews>
    <sheetView tabSelected="1" workbookViewId="0" topLeftCell="A346">
      <selection activeCell="A355" sqref="A355"/>
    </sheetView>
  </sheetViews>
  <sheetFormatPr defaultColWidth="11.421875" defaultRowHeight="12.75"/>
  <cols>
    <col min="1" max="1" width="10.00390625" style="0" bestFit="1" customWidth="1"/>
    <col min="2" max="2" width="7.57421875" style="4" bestFit="1" customWidth="1"/>
    <col min="3" max="3" width="49.421875" style="0" bestFit="1" customWidth="1"/>
    <col min="4" max="4" width="3.140625" style="0" bestFit="1" customWidth="1"/>
    <col min="5" max="5" width="6.421875" style="0" bestFit="1" customWidth="1"/>
    <col min="6" max="7" width="9.421875" style="0" bestFit="1" customWidth="1"/>
  </cols>
  <sheetData>
    <row r="1" spans="1:7" ht="55.5" customHeight="1">
      <c r="A1" s="43" t="s">
        <v>297</v>
      </c>
      <c r="B1" s="44"/>
      <c r="C1" s="44"/>
      <c r="D1" s="44"/>
      <c r="E1" s="44"/>
      <c r="F1" s="44"/>
      <c r="G1" s="45"/>
    </row>
    <row r="2" spans="1:12" ht="12.75">
      <c r="A2" s="9" t="s">
        <v>0</v>
      </c>
      <c r="B2" s="9" t="s">
        <v>399</v>
      </c>
      <c r="C2" s="9" t="s">
        <v>1</v>
      </c>
      <c r="D2" s="9" t="s">
        <v>4</v>
      </c>
      <c r="E2" s="9" t="s">
        <v>5</v>
      </c>
      <c r="F2" s="9" t="s">
        <v>2</v>
      </c>
      <c r="G2" s="9" t="s">
        <v>3</v>
      </c>
      <c r="H2" s="1"/>
      <c r="I2" s="2"/>
      <c r="J2" s="2"/>
      <c r="K2" s="2"/>
      <c r="L2" s="2"/>
    </row>
    <row r="3" spans="1:7" s="3" customFormat="1" ht="12.75">
      <c r="A3" s="46" t="s">
        <v>594</v>
      </c>
      <c r="B3" s="47"/>
      <c r="C3" s="47"/>
      <c r="D3" s="47"/>
      <c r="E3" s="47"/>
      <c r="F3" s="47"/>
      <c r="G3" s="48"/>
    </row>
    <row r="4" spans="1:7" ht="12.75">
      <c r="A4" s="30" t="s">
        <v>330</v>
      </c>
      <c r="B4" s="31">
        <v>1929</v>
      </c>
      <c r="C4" s="32" t="s">
        <v>299</v>
      </c>
      <c r="D4" s="33"/>
      <c r="E4" s="33"/>
      <c r="F4" s="34">
        <v>60</v>
      </c>
      <c r="G4" s="49">
        <f>F4*0.8</f>
        <v>48</v>
      </c>
    </row>
    <row r="5" spans="1:7" ht="12.75">
      <c r="A5" s="35">
        <v>39</v>
      </c>
      <c r="B5" s="31">
        <v>1931</v>
      </c>
      <c r="C5" s="32" t="s">
        <v>300</v>
      </c>
      <c r="D5" s="33"/>
      <c r="E5" s="33"/>
      <c r="F5" s="34">
        <v>5</v>
      </c>
      <c r="G5" s="50">
        <f>F5*0.8</f>
        <v>4</v>
      </c>
    </row>
    <row r="6" spans="1:7" ht="12.75">
      <c r="A6" s="35" t="s">
        <v>298</v>
      </c>
      <c r="B6" s="31">
        <v>1933</v>
      </c>
      <c r="C6" s="32" t="s">
        <v>301</v>
      </c>
      <c r="D6" s="33"/>
      <c r="E6" s="33"/>
      <c r="F6" s="34">
        <v>60</v>
      </c>
      <c r="G6" s="50">
        <f>F6*0.8</f>
        <v>48</v>
      </c>
    </row>
    <row r="7" spans="1:7" ht="12.75">
      <c r="A7" s="35" t="s">
        <v>331</v>
      </c>
      <c r="B7" s="31">
        <v>1933</v>
      </c>
      <c r="C7" s="32" t="s">
        <v>308</v>
      </c>
      <c r="D7" s="33"/>
      <c r="E7" s="33"/>
      <c r="F7" s="34">
        <v>140</v>
      </c>
      <c r="G7" s="50">
        <f>F7*0.8</f>
        <v>112</v>
      </c>
    </row>
    <row r="8" spans="1:7" ht="12.75">
      <c r="A8" s="35" t="s">
        <v>302</v>
      </c>
      <c r="B8" s="31">
        <v>1934</v>
      </c>
      <c r="C8" s="32" t="s">
        <v>310</v>
      </c>
      <c r="D8" s="33"/>
      <c r="E8" s="33"/>
      <c r="F8" s="34">
        <v>1300</v>
      </c>
      <c r="G8" s="50">
        <f>F8*0.8</f>
        <v>1040</v>
      </c>
    </row>
    <row r="9" spans="1:7" ht="12.75">
      <c r="A9" s="35" t="s">
        <v>303</v>
      </c>
      <c r="B9" s="31">
        <v>1935</v>
      </c>
      <c r="C9" s="32" t="s">
        <v>306</v>
      </c>
      <c r="D9" s="33"/>
      <c r="E9" s="33"/>
      <c r="F9" s="34">
        <v>180</v>
      </c>
      <c r="G9" s="50">
        <f>F9*0.8</f>
        <v>144</v>
      </c>
    </row>
    <row r="10" spans="1:7" ht="12.75">
      <c r="A10" s="35" t="s">
        <v>304</v>
      </c>
      <c r="B10" s="31">
        <v>1936</v>
      </c>
      <c r="C10" s="32" t="s">
        <v>307</v>
      </c>
      <c r="D10" s="33"/>
      <c r="E10" s="33"/>
      <c r="F10" s="34">
        <v>115</v>
      </c>
      <c r="G10" s="50">
        <f>F10*0.8</f>
        <v>92</v>
      </c>
    </row>
    <row r="11" spans="1:7" ht="12.75">
      <c r="A11" s="35" t="s">
        <v>305</v>
      </c>
      <c r="B11" s="31">
        <v>1938</v>
      </c>
      <c r="C11" s="32" t="s">
        <v>309</v>
      </c>
      <c r="D11" s="33"/>
      <c r="E11" s="33"/>
      <c r="F11" s="34">
        <v>75</v>
      </c>
      <c r="G11" s="51">
        <f>F11*0.8</f>
        <v>60</v>
      </c>
    </row>
    <row r="12" spans="1:7" s="3" customFormat="1" ht="11.25">
      <c r="A12" s="6"/>
      <c r="B12" s="26" t="s">
        <v>397</v>
      </c>
      <c r="C12" s="27" t="s">
        <v>641</v>
      </c>
      <c r="D12" s="27"/>
      <c r="E12" s="28"/>
      <c r="F12" s="28">
        <f>SUM(F4:F11)</f>
        <v>1935</v>
      </c>
      <c r="G12" s="29">
        <f>F12*0.8</f>
        <v>1548</v>
      </c>
    </row>
    <row r="13" spans="1:7" s="3" customFormat="1" ht="12.75">
      <c r="A13" s="40" t="s">
        <v>595</v>
      </c>
      <c r="B13" s="41"/>
      <c r="C13" s="41"/>
      <c r="D13" s="41"/>
      <c r="E13" s="41"/>
      <c r="F13" s="41"/>
      <c r="G13" s="42"/>
    </row>
    <row r="14" spans="1:7" ht="12.75">
      <c r="A14" s="52" t="s">
        <v>311</v>
      </c>
      <c r="B14" s="53"/>
      <c r="C14" s="54" t="s">
        <v>320</v>
      </c>
      <c r="D14" s="55"/>
      <c r="E14" s="55"/>
      <c r="F14" s="56">
        <v>50</v>
      </c>
      <c r="G14" s="49">
        <f>F14*0.7</f>
        <v>35</v>
      </c>
    </row>
    <row r="15" spans="1:7" ht="12.75">
      <c r="A15" s="35" t="s">
        <v>312</v>
      </c>
      <c r="B15" s="36"/>
      <c r="C15" s="32" t="s">
        <v>316</v>
      </c>
      <c r="D15" s="37"/>
      <c r="E15" s="37"/>
      <c r="F15" s="34">
        <v>9</v>
      </c>
      <c r="G15" s="50">
        <f aca="true" t="shared" si="0" ref="G15:G61">F15*0.7</f>
        <v>6.3</v>
      </c>
    </row>
    <row r="16" spans="1:7" ht="12.75">
      <c r="A16" s="35" t="s">
        <v>313</v>
      </c>
      <c r="B16" s="36"/>
      <c r="C16" s="32" t="s">
        <v>317</v>
      </c>
      <c r="D16" s="37"/>
      <c r="E16" s="37"/>
      <c r="F16" s="34">
        <v>4.5</v>
      </c>
      <c r="G16" s="50">
        <f t="shared" si="0"/>
        <v>3.15</v>
      </c>
    </row>
    <row r="17" spans="1:7" ht="12.75">
      <c r="A17" s="35" t="s">
        <v>314</v>
      </c>
      <c r="B17" s="36"/>
      <c r="C17" s="32" t="s">
        <v>318</v>
      </c>
      <c r="D17" s="37"/>
      <c r="E17" s="37"/>
      <c r="F17" s="34">
        <v>0.6</v>
      </c>
      <c r="G17" s="50">
        <f t="shared" si="0"/>
        <v>0.42</v>
      </c>
    </row>
    <row r="18" spans="1:7" ht="12.75">
      <c r="A18" s="35" t="s">
        <v>315</v>
      </c>
      <c r="B18" s="36"/>
      <c r="C18" s="32" t="s">
        <v>319</v>
      </c>
      <c r="D18" s="37"/>
      <c r="E18" s="37"/>
      <c r="F18" s="34">
        <v>1.35</v>
      </c>
      <c r="G18" s="50">
        <f t="shared" si="0"/>
        <v>0.945</v>
      </c>
    </row>
    <row r="19" spans="1:7" ht="12.75">
      <c r="A19" s="19" t="s">
        <v>321</v>
      </c>
      <c r="B19" s="36"/>
      <c r="C19" s="20" t="s">
        <v>332</v>
      </c>
      <c r="D19" s="19"/>
      <c r="E19" s="20"/>
      <c r="F19" s="23">
        <v>0.95</v>
      </c>
      <c r="G19" s="50">
        <f t="shared" si="0"/>
        <v>0.6649999999999999</v>
      </c>
    </row>
    <row r="20" spans="1:7" ht="12.75">
      <c r="A20" s="19" t="s">
        <v>322</v>
      </c>
      <c r="B20" s="36"/>
      <c r="C20" s="20" t="s">
        <v>323</v>
      </c>
      <c r="D20" s="19"/>
      <c r="E20" s="20"/>
      <c r="F20" s="23">
        <v>3</v>
      </c>
      <c r="G20" s="50">
        <f t="shared" si="0"/>
        <v>2.0999999999999996</v>
      </c>
    </row>
    <row r="21" spans="1:7" ht="12.75">
      <c r="A21" s="19" t="s">
        <v>324</v>
      </c>
      <c r="B21" s="36"/>
      <c r="C21" s="20" t="s">
        <v>317</v>
      </c>
      <c r="D21" s="19"/>
      <c r="E21" s="20"/>
      <c r="F21" s="23">
        <v>0.6</v>
      </c>
      <c r="G21" s="50">
        <f t="shared" si="0"/>
        <v>0.42</v>
      </c>
    </row>
    <row r="22" spans="1:7" ht="12.75">
      <c r="A22" s="19" t="s">
        <v>333</v>
      </c>
      <c r="B22" s="36"/>
      <c r="C22" s="20" t="s">
        <v>318</v>
      </c>
      <c r="D22" s="19"/>
      <c r="E22" s="20"/>
      <c r="F22" s="23">
        <v>1.5</v>
      </c>
      <c r="G22" s="50">
        <f t="shared" si="0"/>
        <v>1.0499999999999998</v>
      </c>
    </row>
    <row r="23" spans="1:7" ht="12.75">
      <c r="A23" s="19" t="s">
        <v>334</v>
      </c>
      <c r="B23" s="36"/>
      <c r="C23" s="20" t="s">
        <v>317</v>
      </c>
      <c r="D23" s="19"/>
      <c r="E23" s="20"/>
      <c r="F23" s="23">
        <v>6.5</v>
      </c>
      <c r="G23" s="50">
        <f t="shared" si="0"/>
        <v>4.55</v>
      </c>
    </row>
    <row r="24" spans="1:7" ht="12.75">
      <c r="A24" s="19" t="s">
        <v>335</v>
      </c>
      <c r="B24" s="36"/>
      <c r="C24" s="20" t="s">
        <v>325</v>
      </c>
      <c r="D24" s="19"/>
      <c r="E24" s="20"/>
      <c r="F24" s="23">
        <v>3.75</v>
      </c>
      <c r="G24" s="50">
        <f t="shared" si="0"/>
        <v>2.625</v>
      </c>
    </row>
    <row r="25" spans="1:7" ht="12.75">
      <c r="A25" s="19" t="s">
        <v>336</v>
      </c>
      <c r="B25" s="36"/>
      <c r="C25" s="20" t="s">
        <v>328</v>
      </c>
      <c r="D25" s="19"/>
      <c r="E25" s="20"/>
      <c r="F25" s="23">
        <v>45</v>
      </c>
      <c r="G25" s="50">
        <f t="shared" si="0"/>
        <v>31.499999999999996</v>
      </c>
    </row>
    <row r="26" spans="1:7" ht="12.75">
      <c r="A26" s="19" t="s">
        <v>326</v>
      </c>
      <c r="B26" s="36"/>
      <c r="C26" s="20" t="s">
        <v>301</v>
      </c>
      <c r="D26" s="19"/>
      <c r="E26" s="20"/>
      <c r="F26" s="23">
        <v>6</v>
      </c>
      <c r="G26" s="50">
        <f t="shared" si="0"/>
        <v>4.199999999999999</v>
      </c>
    </row>
    <row r="27" spans="1:7" ht="12.75">
      <c r="A27" s="19" t="s">
        <v>327</v>
      </c>
      <c r="B27" s="36"/>
      <c r="C27" s="20" t="s">
        <v>329</v>
      </c>
      <c r="D27" s="19"/>
      <c r="E27" s="20"/>
      <c r="F27" s="23">
        <v>15</v>
      </c>
      <c r="G27" s="50">
        <f t="shared" si="0"/>
        <v>10.5</v>
      </c>
    </row>
    <row r="28" spans="1:7" ht="12.75">
      <c r="A28" s="35" t="s">
        <v>337</v>
      </c>
      <c r="B28" s="36"/>
      <c r="C28" s="32" t="s">
        <v>348</v>
      </c>
      <c r="D28" s="37"/>
      <c r="E28" s="37"/>
      <c r="F28" s="34">
        <v>18</v>
      </c>
      <c r="G28" s="50">
        <f t="shared" si="0"/>
        <v>12.6</v>
      </c>
    </row>
    <row r="29" spans="1:7" ht="12.75">
      <c r="A29" s="35" t="s">
        <v>338</v>
      </c>
      <c r="B29" s="36"/>
      <c r="C29" s="32" t="s">
        <v>349</v>
      </c>
      <c r="D29" s="37"/>
      <c r="E29" s="37"/>
      <c r="F29" s="34">
        <v>25</v>
      </c>
      <c r="G29" s="50">
        <f t="shared" si="0"/>
        <v>17.5</v>
      </c>
    </row>
    <row r="30" spans="1:7" ht="12.75">
      <c r="A30" s="35" t="s">
        <v>339</v>
      </c>
      <c r="B30" s="36"/>
      <c r="C30" s="32" t="s">
        <v>350</v>
      </c>
      <c r="D30" s="37"/>
      <c r="E30" s="37"/>
      <c r="F30" s="34">
        <v>70</v>
      </c>
      <c r="G30" s="50">
        <f t="shared" si="0"/>
        <v>49</v>
      </c>
    </row>
    <row r="31" spans="1:7" ht="12.75">
      <c r="A31" s="35">
        <v>172</v>
      </c>
      <c r="B31" s="36"/>
      <c r="C31" s="32" t="s">
        <v>351</v>
      </c>
      <c r="D31" s="37"/>
      <c r="E31" s="37"/>
      <c r="F31" s="34">
        <v>2</v>
      </c>
      <c r="G31" s="50">
        <f t="shared" si="0"/>
        <v>1.4</v>
      </c>
    </row>
    <row r="32" spans="1:7" ht="12.75">
      <c r="A32" s="35">
        <v>173</v>
      </c>
      <c r="B32" s="36"/>
      <c r="C32" s="32" t="s">
        <v>352</v>
      </c>
      <c r="D32" s="37"/>
      <c r="E32" s="37"/>
      <c r="F32" s="34">
        <v>5</v>
      </c>
      <c r="G32" s="50">
        <f t="shared" si="0"/>
        <v>3.5</v>
      </c>
    </row>
    <row r="33" spans="1:7" ht="12.75">
      <c r="A33" s="35" t="s">
        <v>431</v>
      </c>
      <c r="B33" s="36"/>
      <c r="C33" s="32" t="s">
        <v>352</v>
      </c>
      <c r="D33" s="37"/>
      <c r="E33" s="37"/>
      <c r="F33" s="34">
        <v>150</v>
      </c>
      <c r="G33" s="50">
        <f t="shared" si="0"/>
        <v>105</v>
      </c>
    </row>
    <row r="34" spans="1:7" ht="12.75">
      <c r="A34" s="19" t="s">
        <v>340</v>
      </c>
      <c r="B34" s="36"/>
      <c r="C34" s="20" t="s">
        <v>353</v>
      </c>
      <c r="D34" s="19"/>
      <c r="E34" s="20"/>
      <c r="F34" s="23">
        <v>9</v>
      </c>
      <c r="G34" s="50">
        <f t="shared" si="0"/>
        <v>6.3</v>
      </c>
    </row>
    <row r="35" spans="1:7" ht="12.75">
      <c r="A35" s="19" t="s">
        <v>341</v>
      </c>
      <c r="B35" s="36"/>
      <c r="C35" s="20" t="s">
        <v>354</v>
      </c>
      <c r="D35" s="19"/>
      <c r="E35" s="20"/>
      <c r="F35" s="23">
        <v>3</v>
      </c>
      <c r="G35" s="50">
        <f t="shared" si="0"/>
        <v>2.0999999999999996</v>
      </c>
    </row>
    <row r="36" spans="1:7" ht="12.75">
      <c r="A36" s="19" t="s">
        <v>342</v>
      </c>
      <c r="B36" s="36"/>
      <c r="C36" s="20" t="s">
        <v>356</v>
      </c>
      <c r="D36" s="19"/>
      <c r="E36" s="20"/>
      <c r="F36" s="23">
        <v>16.5</v>
      </c>
      <c r="G36" s="50">
        <f t="shared" si="0"/>
        <v>11.549999999999999</v>
      </c>
    </row>
    <row r="37" spans="1:7" ht="12.75">
      <c r="A37" s="19" t="s">
        <v>343</v>
      </c>
      <c r="B37" s="36"/>
      <c r="C37" s="20" t="s">
        <v>355</v>
      </c>
      <c r="D37" s="19"/>
      <c r="E37" s="20"/>
      <c r="F37" s="23">
        <v>10</v>
      </c>
      <c r="G37" s="50">
        <f t="shared" si="0"/>
        <v>7</v>
      </c>
    </row>
    <row r="38" spans="1:7" ht="12.75">
      <c r="A38" s="19">
        <v>191</v>
      </c>
      <c r="B38" s="36"/>
      <c r="C38" s="20" t="s">
        <v>357</v>
      </c>
      <c r="D38" s="19"/>
      <c r="E38" s="20"/>
      <c r="F38" s="23">
        <v>30</v>
      </c>
      <c r="G38" s="50">
        <f t="shared" si="0"/>
        <v>21</v>
      </c>
    </row>
    <row r="39" spans="1:7" ht="12.75">
      <c r="A39" s="19" t="s">
        <v>344</v>
      </c>
      <c r="B39" s="36"/>
      <c r="C39" s="20" t="s">
        <v>358</v>
      </c>
      <c r="D39" s="19"/>
      <c r="E39" s="20"/>
      <c r="F39" s="23">
        <v>7.75</v>
      </c>
      <c r="G39" s="50">
        <f t="shared" si="0"/>
        <v>5.425</v>
      </c>
    </row>
    <row r="40" spans="1:7" ht="12.75">
      <c r="A40" s="19" t="s">
        <v>345</v>
      </c>
      <c r="B40" s="36"/>
      <c r="C40" s="20" t="s">
        <v>107</v>
      </c>
      <c r="D40" s="19"/>
      <c r="E40" s="20"/>
      <c r="F40" s="23">
        <v>9</v>
      </c>
      <c r="G40" s="50">
        <f t="shared" si="0"/>
        <v>6.3</v>
      </c>
    </row>
    <row r="41" spans="1:7" ht="12.75">
      <c r="A41" s="19" t="s">
        <v>346</v>
      </c>
      <c r="B41" s="36"/>
      <c r="C41" s="20" t="s">
        <v>359</v>
      </c>
      <c r="D41" s="19"/>
      <c r="E41" s="20"/>
      <c r="F41" s="23">
        <v>12</v>
      </c>
      <c r="G41" s="50">
        <f t="shared" si="0"/>
        <v>8.399999999999999</v>
      </c>
    </row>
    <row r="42" spans="1:7" ht="12.75">
      <c r="A42" s="19" t="s">
        <v>347</v>
      </c>
      <c r="B42" s="19"/>
      <c r="C42" s="20" t="s">
        <v>360</v>
      </c>
      <c r="D42" s="19"/>
      <c r="E42" s="20"/>
      <c r="F42" s="23">
        <v>7.5</v>
      </c>
      <c r="G42" s="50">
        <f t="shared" si="0"/>
        <v>5.25</v>
      </c>
    </row>
    <row r="43" spans="1:7" ht="12.75">
      <c r="A43" s="35" t="s">
        <v>361</v>
      </c>
      <c r="B43" s="36"/>
      <c r="C43" s="32" t="s">
        <v>362</v>
      </c>
      <c r="D43" s="37"/>
      <c r="E43" s="37"/>
      <c r="F43" s="34">
        <v>6.5</v>
      </c>
      <c r="G43" s="50">
        <f t="shared" si="0"/>
        <v>4.55</v>
      </c>
    </row>
    <row r="44" spans="1:7" ht="12.75">
      <c r="A44" s="35" t="s">
        <v>363</v>
      </c>
      <c r="B44" s="36"/>
      <c r="C44" s="32" t="s">
        <v>380</v>
      </c>
      <c r="D44" s="37"/>
      <c r="E44" s="37"/>
      <c r="F44" s="34">
        <v>40</v>
      </c>
      <c r="G44" s="50">
        <f t="shared" si="0"/>
        <v>28</v>
      </c>
    </row>
    <row r="45" spans="1:7" ht="12.75">
      <c r="A45" s="35" t="s">
        <v>364</v>
      </c>
      <c r="B45" s="36"/>
      <c r="C45" s="32" t="s">
        <v>381</v>
      </c>
      <c r="D45" s="37"/>
      <c r="E45" s="37"/>
      <c r="F45" s="34">
        <v>3.75</v>
      </c>
      <c r="G45" s="50">
        <f t="shared" si="0"/>
        <v>2.625</v>
      </c>
    </row>
    <row r="46" spans="1:7" ht="12.75">
      <c r="A46" s="35" t="s">
        <v>365</v>
      </c>
      <c r="B46" s="36"/>
      <c r="C46" s="32" t="s">
        <v>382</v>
      </c>
      <c r="D46" s="37"/>
      <c r="E46" s="37"/>
      <c r="F46" s="34">
        <v>12.5</v>
      </c>
      <c r="G46" s="50">
        <f t="shared" si="0"/>
        <v>8.75</v>
      </c>
    </row>
    <row r="47" spans="1:7" ht="12.75">
      <c r="A47" s="35" t="s">
        <v>366</v>
      </c>
      <c r="B47" s="36"/>
      <c r="C47" s="32" t="s">
        <v>383</v>
      </c>
      <c r="D47" s="37"/>
      <c r="E47" s="37"/>
      <c r="F47" s="34">
        <v>3</v>
      </c>
      <c r="G47" s="50">
        <f t="shared" si="0"/>
        <v>2.0999999999999996</v>
      </c>
    </row>
    <row r="48" spans="1:7" ht="12.75">
      <c r="A48" s="19" t="s">
        <v>367</v>
      </c>
      <c r="B48" s="36"/>
      <c r="C48" s="20" t="s">
        <v>384</v>
      </c>
      <c r="D48" s="19"/>
      <c r="E48" s="20"/>
      <c r="F48" s="23">
        <v>5.75</v>
      </c>
      <c r="G48" s="50">
        <f t="shared" si="0"/>
        <v>4.0249999999999995</v>
      </c>
    </row>
    <row r="49" spans="1:7" ht="12.75">
      <c r="A49" s="19" t="s">
        <v>368</v>
      </c>
      <c r="B49" s="36"/>
      <c r="C49" s="20" t="s">
        <v>385</v>
      </c>
      <c r="D49" s="19"/>
      <c r="E49" s="20"/>
      <c r="F49" s="23">
        <v>6</v>
      </c>
      <c r="G49" s="50">
        <f t="shared" si="0"/>
        <v>4.199999999999999</v>
      </c>
    </row>
    <row r="50" spans="1:7" ht="12.75">
      <c r="A50" s="19" t="s">
        <v>369</v>
      </c>
      <c r="B50" s="36"/>
      <c r="C50" s="20" t="s">
        <v>386</v>
      </c>
      <c r="D50" s="19"/>
      <c r="E50" s="20"/>
      <c r="F50" s="23">
        <v>2.5</v>
      </c>
      <c r="G50" s="50">
        <f t="shared" si="0"/>
        <v>1.75</v>
      </c>
    </row>
    <row r="51" spans="1:7" ht="12.75">
      <c r="A51" s="19" t="s">
        <v>370</v>
      </c>
      <c r="B51" s="36"/>
      <c r="C51" s="20" t="s">
        <v>387</v>
      </c>
      <c r="D51" s="19"/>
      <c r="E51" s="20"/>
      <c r="F51" s="23">
        <v>3.5</v>
      </c>
      <c r="G51" s="50">
        <f t="shared" si="0"/>
        <v>2.4499999999999997</v>
      </c>
    </row>
    <row r="52" spans="1:7" ht="12.75">
      <c r="A52" s="19" t="s">
        <v>371</v>
      </c>
      <c r="B52" s="36"/>
      <c r="C52" s="20" t="s">
        <v>388</v>
      </c>
      <c r="D52" s="19"/>
      <c r="E52" s="20"/>
      <c r="F52" s="23">
        <v>6</v>
      </c>
      <c r="G52" s="50">
        <f t="shared" si="0"/>
        <v>4.199999999999999</v>
      </c>
    </row>
    <row r="53" spans="1:7" ht="12.75">
      <c r="A53" s="19" t="s">
        <v>372</v>
      </c>
      <c r="B53" s="36"/>
      <c r="C53" s="20" t="s">
        <v>389</v>
      </c>
      <c r="D53" s="19"/>
      <c r="E53" s="20"/>
      <c r="F53" s="23">
        <v>3.5</v>
      </c>
      <c r="G53" s="50">
        <f t="shared" si="0"/>
        <v>2.4499999999999997</v>
      </c>
    </row>
    <row r="54" spans="1:7" ht="12.75">
      <c r="A54" s="19" t="s">
        <v>373</v>
      </c>
      <c r="B54" s="36"/>
      <c r="C54" s="20" t="s">
        <v>390</v>
      </c>
      <c r="D54" s="19"/>
      <c r="E54" s="20"/>
      <c r="F54" s="23">
        <v>3</v>
      </c>
      <c r="G54" s="50">
        <f t="shared" si="0"/>
        <v>2.0999999999999996</v>
      </c>
    </row>
    <row r="55" spans="1:7" ht="12.75">
      <c r="A55" s="19" t="s">
        <v>374</v>
      </c>
      <c r="B55" s="36"/>
      <c r="C55" s="20" t="s">
        <v>391</v>
      </c>
      <c r="D55" s="19"/>
      <c r="E55" s="20"/>
      <c r="F55" s="23">
        <v>2.25</v>
      </c>
      <c r="G55" s="50">
        <f t="shared" si="0"/>
        <v>1.575</v>
      </c>
    </row>
    <row r="56" spans="1:7" ht="12.75">
      <c r="A56" s="19" t="s">
        <v>375</v>
      </c>
      <c r="B56" s="36"/>
      <c r="C56" s="20" t="s">
        <v>392</v>
      </c>
      <c r="D56" s="19"/>
      <c r="E56" s="20"/>
      <c r="F56" s="23">
        <v>2.5</v>
      </c>
      <c r="G56" s="50">
        <f t="shared" si="0"/>
        <v>1.75</v>
      </c>
    </row>
    <row r="57" spans="1:7" ht="12.75">
      <c r="A57" s="35" t="s">
        <v>376</v>
      </c>
      <c r="B57" s="31"/>
      <c r="C57" s="32" t="s">
        <v>360</v>
      </c>
      <c r="D57" s="33"/>
      <c r="E57" s="33"/>
      <c r="F57" s="34">
        <v>3.75</v>
      </c>
      <c r="G57" s="50">
        <f t="shared" si="0"/>
        <v>2.625</v>
      </c>
    </row>
    <row r="58" spans="1:7" ht="12.75">
      <c r="A58" s="35" t="s">
        <v>377</v>
      </c>
      <c r="B58" s="31"/>
      <c r="C58" s="32" t="s">
        <v>393</v>
      </c>
      <c r="D58" s="33"/>
      <c r="E58" s="33"/>
      <c r="F58" s="34">
        <v>1</v>
      </c>
      <c r="G58" s="50">
        <f t="shared" si="0"/>
        <v>0.7</v>
      </c>
    </row>
    <row r="59" spans="1:7" ht="12.75">
      <c r="A59" s="35" t="s">
        <v>378</v>
      </c>
      <c r="B59" s="31"/>
      <c r="C59" s="32" t="s">
        <v>394</v>
      </c>
      <c r="D59" s="33"/>
      <c r="E59" s="33"/>
      <c r="F59" s="34">
        <v>8.25</v>
      </c>
      <c r="G59" s="50">
        <f t="shared" si="0"/>
        <v>5.7749999999999995</v>
      </c>
    </row>
    <row r="60" spans="1:7" ht="12.75">
      <c r="A60" s="35" t="s">
        <v>379</v>
      </c>
      <c r="B60" s="31"/>
      <c r="C60" s="32" t="s">
        <v>394</v>
      </c>
      <c r="D60" s="33"/>
      <c r="E60" s="33"/>
      <c r="F60" s="34">
        <v>40</v>
      </c>
      <c r="G60" s="50">
        <f t="shared" si="0"/>
        <v>28</v>
      </c>
    </row>
    <row r="61" spans="1:7" ht="12.75">
      <c r="A61" s="35" t="s">
        <v>395</v>
      </c>
      <c r="B61" s="31"/>
      <c r="C61" s="32" t="s">
        <v>396</v>
      </c>
      <c r="D61" s="33"/>
      <c r="E61" s="33"/>
      <c r="F61" s="34">
        <v>2.5</v>
      </c>
      <c r="G61" s="50">
        <f t="shared" si="0"/>
        <v>1.75</v>
      </c>
    </row>
    <row r="62" spans="1:7" s="3" customFormat="1" ht="11.25">
      <c r="A62" s="57"/>
      <c r="B62" s="26" t="s">
        <v>398</v>
      </c>
      <c r="C62" s="27" t="s">
        <v>596</v>
      </c>
      <c r="D62" s="27"/>
      <c r="E62" s="28"/>
      <c r="F62" s="28">
        <f>SUM(F14:F61)</f>
        <v>678.75</v>
      </c>
      <c r="G62" s="29">
        <f>F62*0.6</f>
        <v>407.25</v>
      </c>
    </row>
    <row r="63" spans="1:7" s="3" customFormat="1" ht="12.75">
      <c r="A63" s="40" t="s">
        <v>597</v>
      </c>
      <c r="B63" s="41"/>
      <c r="C63" s="41"/>
      <c r="D63" s="41"/>
      <c r="E63" s="41"/>
      <c r="F63" s="41"/>
      <c r="G63" s="42"/>
    </row>
    <row r="64" spans="1:7" ht="12.75">
      <c r="A64" s="12" t="s">
        <v>400</v>
      </c>
      <c r="B64" s="11"/>
      <c r="C64" s="13" t="s">
        <v>432</v>
      </c>
      <c r="D64" s="14"/>
      <c r="E64" s="15"/>
      <c r="F64" s="16">
        <v>4</v>
      </c>
      <c r="G64" s="58">
        <f>F64*0.7</f>
        <v>2.8</v>
      </c>
    </row>
    <row r="65" spans="1:7" ht="12.75">
      <c r="A65" s="12" t="s">
        <v>401</v>
      </c>
      <c r="B65" s="11"/>
      <c r="C65" s="13" t="s">
        <v>433</v>
      </c>
      <c r="D65" s="14"/>
      <c r="E65" s="15"/>
      <c r="F65" s="16">
        <v>1</v>
      </c>
      <c r="G65" s="58">
        <f aca="true" t="shared" si="1" ref="G65:G93">F65*0.7</f>
        <v>0.7</v>
      </c>
    </row>
    <row r="66" spans="1:7" ht="12.75">
      <c r="A66" s="12" t="s">
        <v>402</v>
      </c>
      <c r="B66" s="11"/>
      <c r="C66" s="13" t="s">
        <v>434</v>
      </c>
      <c r="D66" s="14"/>
      <c r="E66" s="15"/>
      <c r="F66" s="16">
        <v>0.65</v>
      </c>
      <c r="G66" s="58">
        <f t="shared" si="1"/>
        <v>0.45499999999999996</v>
      </c>
    </row>
    <row r="67" spans="1:7" ht="12.75">
      <c r="A67" s="12" t="s">
        <v>403</v>
      </c>
      <c r="B67" s="11"/>
      <c r="C67" s="13" t="s">
        <v>435</v>
      </c>
      <c r="D67" s="14"/>
      <c r="E67" s="15"/>
      <c r="F67" s="16">
        <v>3</v>
      </c>
      <c r="G67" s="58">
        <f t="shared" si="1"/>
        <v>2.0999999999999996</v>
      </c>
    </row>
    <row r="68" spans="1:7" ht="12.75">
      <c r="A68" s="12" t="s">
        <v>404</v>
      </c>
      <c r="B68" s="11"/>
      <c r="C68" s="13" t="s">
        <v>605</v>
      </c>
      <c r="D68" s="14"/>
      <c r="E68" s="15"/>
      <c r="F68" s="16">
        <v>0.75</v>
      </c>
      <c r="G68" s="58">
        <f t="shared" si="1"/>
        <v>0.5249999999999999</v>
      </c>
    </row>
    <row r="69" spans="1:7" ht="12.75">
      <c r="A69" s="12" t="s">
        <v>405</v>
      </c>
      <c r="B69" s="11"/>
      <c r="C69" s="13" t="s">
        <v>436</v>
      </c>
      <c r="D69" s="14"/>
      <c r="E69" s="15"/>
      <c r="F69" s="16">
        <v>0.75</v>
      </c>
      <c r="G69" s="58">
        <f t="shared" si="1"/>
        <v>0.5249999999999999</v>
      </c>
    </row>
    <row r="70" spans="1:7" ht="12.75">
      <c r="A70" s="12" t="s">
        <v>406</v>
      </c>
      <c r="B70" s="11"/>
      <c r="C70" s="13" t="s">
        <v>606</v>
      </c>
      <c r="D70" s="17"/>
      <c r="E70" s="15"/>
      <c r="F70" s="16">
        <v>1</v>
      </c>
      <c r="G70" s="58">
        <f t="shared" si="1"/>
        <v>0.7</v>
      </c>
    </row>
    <row r="71" spans="1:7" ht="12.75">
      <c r="A71" s="12" t="s">
        <v>407</v>
      </c>
      <c r="B71" s="11"/>
      <c r="C71" s="13" t="s">
        <v>437</v>
      </c>
      <c r="D71" s="17"/>
      <c r="E71" s="15"/>
      <c r="F71" s="16">
        <v>0.65</v>
      </c>
      <c r="G71" s="58">
        <f t="shared" si="1"/>
        <v>0.45499999999999996</v>
      </c>
    </row>
    <row r="72" spans="1:7" ht="12.75">
      <c r="A72" s="12" t="s">
        <v>408</v>
      </c>
      <c r="B72" s="18"/>
      <c r="C72" s="13" t="s">
        <v>438</v>
      </c>
      <c r="D72" s="17"/>
      <c r="E72" s="15"/>
      <c r="F72" s="16">
        <v>2.25</v>
      </c>
      <c r="G72" s="58">
        <f t="shared" si="1"/>
        <v>1.575</v>
      </c>
    </row>
    <row r="73" spans="1:7" ht="12.75">
      <c r="A73" s="12" t="s">
        <v>409</v>
      </c>
      <c r="B73" s="17"/>
      <c r="C73" s="13" t="s">
        <v>439</v>
      </c>
      <c r="D73" s="14"/>
      <c r="E73" s="15"/>
      <c r="F73" s="16">
        <v>6.5</v>
      </c>
      <c r="G73" s="58">
        <f t="shared" si="1"/>
        <v>4.55</v>
      </c>
    </row>
    <row r="74" spans="1:7" ht="12.75">
      <c r="A74" s="12" t="s">
        <v>410</v>
      </c>
      <c r="B74" s="17"/>
      <c r="C74" s="13" t="s">
        <v>440</v>
      </c>
      <c r="D74" s="14"/>
      <c r="E74" s="15"/>
      <c r="F74" s="16">
        <v>5</v>
      </c>
      <c r="G74" s="58">
        <f t="shared" si="1"/>
        <v>3.5</v>
      </c>
    </row>
    <row r="75" spans="1:7" ht="12.75">
      <c r="A75" s="12" t="s">
        <v>411</v>
      </c>
      <c r="B75" s="17"/>
      <c r="C75" s="13" t="s">
        <v>441</v>
      </c>
      <c r="D75" s="14"/>
      <c r="E75" s="15"/>
      <c r="F75" s="16">
        <v>1.2</v>
      </c>
      <c r="G75" s="58">
        <f t="shared" si="1"/>
        <v>0.84</v>
      </c>
    </row>
    <row r="76" spans="1:7" ht="12.75">
      <c r="A76" s="12" t="s">
        <v>412</v>
      </c>
      <c r="B76" s="17"/>
      <c r="C76" s="13" t="s">
        <v>607</v>
      </c>
      <c r="D76" s="14"/>
      <c r="E76" s="15"/>
      <c r="F76" s="16">
        <v>1</v>
      </c>
      <c r="G76" s="58">
        <f t="shared" si="1"/>
        <v>0.7</v>
      </c>
    </row>
    <row r="77" spans="1:7" ht="12.75">
      <c r="A77" s="12" t="s">
        <v>413</v>
      </c>
      <c r="B77" s="17"/>
      <c r="C77" s="13" t="s">
        <v>442</v>
      </c>
      <c r="D77" s="14"/>
      <c r="E77" s="15"/>
      <c r="F77" s="16">
        <v>1.75</v>
      </c>
      <c r="G77" s="58">
        <f t="shared" si="1"/>
        <v>1.2249999999999999</v>
      </c>
    </row>
    <row r="78" spans="1:7" ht="12.75">
      <c r="A78" s="12" t="s">
        <v>414</v>
      </c>
      <c r="B78" s="17"/>
      <c r="C78" s="13" t="s">
        <v>443</v>
      </c>
      <c r="D78" s="14"/>
      <c r="E78" s="15"/>
      <c r="F78" s="16">
        <v>6</v>
      </c>
      <c r="G78" s="58">
        <f t="shared" si="1"/>
        <v>4.199999999999999</v>
      </c>
    </row>
    <row r="79" spans="1:7" ht="12.75">
      <c r="A79" s="12" t="s">
        <v>415</v>
      </c>
      <c r="B79" s="18"/>
      <c r="C79" s="13" t="s">
        <v>444</v>
      </c>
      <c r="D79" s="17"/>
      <c r="E79" s="15"/>
      <c r="F79" s="16">
        <v>5</v>
      </c>
      <c r="G79" s="58">
        <f>F79*0.7</f>
        <v>3.5</v>
      </c>
    </row>
    <row r="80" spans="1:7" ht="12.75">
      <c r="A80" s="12" t="s">
        <v>416</v>
      </c>
      <c r="B80" s="18"/>
      <c r="C80" s="13" t="s">
        <v>445</v>
      </c>
      <c r="D80" s="17"/>
      <c r="E80" s="15"/>
      <c r="F80" s="16">
        <v>4.5</v>
      </c>
      <c r="G80" s="58">
        <f t="shared" si="1"/>
        <v>3.15</v>
      </c>
    </row>
    <row r="81" spans="1:7" ht="12.75">
      <c r="A81" s="12" t="s">
        <v>417</v>
      </c>
      <c r="B81" s="18"/>
      <c r="C81" s="13" t="s">
        <v>446</v>
      </c>
      <c r="D81" s="17"/>
      <c r="E81" s="15"/>
      <c r="F81" s="16">
        <v>5.25</v>
      </c>
      <c r="G81" s="58">
        <f t="shared" si="1"/>
        <v>3.675</v>
      </c>
    </row>
    <row r="82" spans="1:7" ht="12.75">
      <c r="A82" s="12" t="s">
        <v>418</v>
      </c>
      <c r="B82" s="18"/>
      <c r="C82" s="13" t="s">
        <v>447</v>
      </c>
      <c r="D82" s="17"/>
      <c r="E82" s="15"/>
      <c r="F82" s="16">
        <v>1.75</v>
      </c>
      <c r="G82" s="58">
        <f t="shared" si="1"/>
        <v>1.2249999999999999</v>
      </c>
    </row>
    <row r="83" spans="1:7" ht="12.75">
      <c r="A83" s="12" t="s">
        <v>419</v>
      </c>
      <c r="B83" s="11"/>
      <c r="C83" s="13" t="s">
        <v>448</v>
      </c>
      <c r="D83" s="14"/>
      <c r="E83" s="15"/>
      <c r="F83" s="16">
        <v>2.25</v>
      </c>
      <c r="G83" s="58">
        <f t="shared" si="1"/>
        <v>1.575</v>
      </c>
    </row>
    <row r="84" spans="1:7" ht="12.75">
      <c r="A84" s="12" t="s">
        <v>420</v>
      </c>
      <c r="B84" s="11"/>
      <c r="C84" s="13" t="s">
        <v>608</v>
      </c>
      <c r="D84" s="14"/>
      <c r="E84" s="15"/>
      <c r="F84" s="16">
        <v>1</v>
      </c>
      <c r="G84" s="58">
        <f t="shared" si="1"/>
        <v>0.7</v>
      </c>
    </row>
    <row r="85" spans="1:7" ht="12.75">
      <c r="A85" s="12" t="s">
        <v>421</v>
      </c>
      <c r="B85" s="11"/>
      <c r="C85" s="13" t="s">
        <v>449</v>
      </c>
      <c r="D85" s="14"/>
      <c r="E85" s="15"/>
      <c r="F85" s="16">
        <v>1.75</v>
      </c>
      <c r="G85" s="58">
        <f t="shared" si="1"/>
        <v>1.2249999999999999</v>
      </c>
    </row>
    <row r="86" spans="1:7" ht="12.75">
      <c r="A86" s="12" t="s">
        <v>422</v>
      </c>
      <c r="B86" s="11"/>
      <c r="C86" s="13" t="s">
        <v>450</v>
      </c>
      <c r="D86" s="14"/>
      <c r="E86" s="15"/>
      <c r="F86" s="16">
        <v>7.5</v>
      </c>
      <c r="G86" s="58">
        <f t="shared" si="1"/>
        <v>5.25</v>
      </c>
    </row>
    <row r="87" spans="1:7" ht="12.75">
      <c r="A87" s="12" t="s">
        <v>423</v>
      </c>
      <c r="B87" s="11"/>
      <c r="C87" s="13" t="s">
        <v>451</v>
      </c>
      <c r="D87" s="14"/>
      <c r="E87" s="15"/>
      <c r="F87" s="16">
        <v>1.75</v>
      </c>
      <c r="G87" s="58">
        <f t="shared" si="1"/>
        <v>1.2249999999999999</v>
      </c>
    </row>
    <row r="88" spans="1:7" ht="12.75">
      <c r="A88" s="12" t="s">
        <v>424</v>
      </c>
      <c r="B88" s="11"/>
      <c r="C88" s="13" t="s">
        <v>452</v>
      </c>
      <c r="D88" s="14"/>
      <c r="E88" s="15"/>
      <c r="F88" s="16">
        <v>1.5</v>
      </c>
      <c r="G88" s="58">
        <f t="shared" si="1"/>
        <v>1.0499999999999998</v>
      </c>
    </row>
    <row r="89" spans="1:7" ht="12.75">
      <c r="A89" s="12" t="s">
        <v>425</v>
      </c>
      <c r="B89" s="11"/>
      <c r="C89" s="13" t="s">
        <v>453</v>
      </c>
      <c r="D89" s="17"/>
      <c r="E89" s="15"/>
      <c r="F89" s="16">
        <v>0.75</v>
      </c>
      <c r="G89" s="58">
        <f t="shared" si="1"/>
        <v>0.5249999999999999</v>
      </c>
    </row>
    <row r="90" spans="1:7" ht="12.75">
      <c r="A90" s="12" t="s">
        <v>426</v>
      </c>
      <c r="B90" s="11"/>
      <c r="C90" s="13" t="s">
        <v>454</v>
      </c>
      <c r="D90" s="17"/>
      <c r="E90" s="15"/>
      <c r="F90" s="16">
        <v>1.2</v>
      </c>
      <c r="G90" s="58">
        <f t="shared" si="1"/>
        <v>0.84</v>
      </c>
    </row>
    <row r="91" spans="1:7" ht="12.75">
      <c r="A91" s="12" t="s">
        <v>427</v>
      </c>
      <c r="B91" s="18"/>
      <c r="C91" s="13" t="s">
        <v>609</v>
      </c>
      <c r="D91" s="17"/>
      <c r="E91" s="15"/>
      <c r="F91" s="16">
        <v>0.75</v>
      </c>
      <c r="G91" s="58">
        <f t="shared" si="1"/>
        <v>0.5249999999999999</v>
      </c>
    </row>
    <row r="92" spans="1:7" ht="12.75">
      <c r="A92" s="12" t="s">
        <v>428</v>
      </c>
      <c r="B92" s="17"/>
      <c r="C92" s="13" t="s">
        <v>455</v>
      </c>
      <c r="D92" s="14"/>
      <c r="E92" s="15"/>
      <c r="F92" s="16">
        <v>0.75</v>
      </c>
      <c r="G92" s="58">
        <f t="shared" si="1"/>
        <v>0.5249999999999999</v>
      </c>
    </row>
    <row r="93" spans="1:7" ht="12.75">
      <c r="A93" s="12" t="s">
        <v>429</v>
      </c>
      <c r="B93" s="17"/>
      <c r="C93" s="13" t="s">
        <v>456</v>
      </c>
      <c r="D93" s="14"/>
      <c r="E93" s="15"/>
      <c r="F93" s="16">
        <v>0.75</v>
      </c>
      <c r="G93" s="58">
        <f t="shared" si="1"/>
        <v>0.5249999999999999</v>
      </c>
    </row>
    <row r="94" spans="1:7" s="3" customFormat="1" ht="11.25">
      <c r="A94" s="57"/>
      <c r="B94" s="26" t="s">
        <v>430</v>
      </c>
      <c r="C94" s="27" t="s">
        <v>604</v>
      </c>
      <c r="D94" s="27"/>
      <c r="E94" s="28"/>
      <c r="F94" s="28">
        <f>SUM(F64:F93)</f>
        <v>71.95</v>
      </c>
      <c r="G94" s="29">
        <f>F94*0.6</f>
        <v>43.17</v>
      </c>
    </row>
    <row r="95" spans="1:7" s="3" customFormat="1" ht="12.75">
      <c r="A95" s="40" t="s">
        <v>598</v>
      </c>
      <c r="B95" s="41"/>
      <c r="C95" s="41"/>
      <c r="D95" s="41"/>
      <c r="E95" s="41"/>
      <c r="F95" s="41"/>
      <c r="G95" s="42"/>
    </row>
    <row r="96" spans="1:7" ht="12.75">
      <c r="A96" s="12" t="s">
        <v>457</v>
      </c>
      <c r="B96" s="11"/>
      <c r="C96" s="13" t="s">
        <v>432</v>
      </c>
      <c r="D96" s="14"/>
      <c r="E96" s="15"/>
      <c r="F96" s="16">
        <v>0.6</v>
      </c>
      <c r="G96" s="58">
        <f>F96*0.7</f>
        <v>0.42</v>
      </c>
    </row>
    <row r="97" spans="1:7" ht="12.75">
      <c r="A97" s="12" t="s">
        <v>458</v>
      </c>
      <c r="B97" s="11"/>
      <c r="C97" s="13" t="s">
        <v>474</v>
      </c>
      <c r="D97" s="14"/>
      <c r="E97" s="15"/>
      <c r="F97" s="16">
        <v>1</v>
      </c>
      <c r="G97" s="58">
        <f aca="true" t="shared" si="2" ref="G97:G160">F97*0.7</f>
        <v>0.7</v>
      </c>
    </row>
    <row r="98" spans="1:7" ht="12.75">
      <c r="A98" s="12" t="s">
        <v>459</v>
      </c>
      <c r="B98" s="11"/>
      <c r="C98" s="13" t="s">
        <v>473</v>
      </c>
      <c r="D98" s="14"/>
      <c r="E98" s="15"/>
      <c r="F98" s="16">
        <v>1</v>
      </c>
      <c r="G98" s="58">
        <f t="shared" si="2"/>
        <v>0.7</v>
      </c>
    </row>
    <row r="99" spans="1:7" ht="12.75">
      <c r="A99" s="12" t="s">
        <v>460</v>
      </c>
      <c r="B99" s="11"/>
      <c r="C99" s="13" t="s">
        <v>610</v>
      </c>
      <c r="D99" s="14"/>
      <c r="E99" s="15"/>
      <c r="F99" s="16">
        <v>0.6</v>
      </c>
      <c r="G99" s="58">
        <f t="shared" si="2"/>
        <v>0.42</v>
      </c>
    </row>
    <row r="100" spans="1:7" ht="12.75">
      <c r="A100" s="12" t="s">
        <v>461</v>
      </c>
      <c r="B100" s="11"/>
      <c r="C100" s="13" t="s">
        <v>472</v>
      </c>
      <c r="D100" s="14"/>
      <c r="E100" s="15"/>
      <c r="F100" s="16">
        <v>0.75</v>
      </c>
      <c r="G100" s="58">
        <f t="shared" si="2"/>
        <v>0.5249999999999999</v>
      </c>
    </row>
    <row r="101" spans="1:7" ht="12.75">
      <c r="A101" s="12" t="s">
        <v>462</v>
      </c>
      <c r="B101" s="11"/>
      <c r="C101" s="13" t="s">
        <v>471</v>
      </c>
      <c r="D101" s="14"/>
      <c r="E101" s="15"/>
      <c r="F101" s="16">
        <v>0.75</v>
      </c>
      <c r="G101" s="58">
        <f t="shared" si="2"/>
        <v>0.5249999999999999</v>
      </c>
    </row>
    <row r="102" spans="1:7" ht="12.75">
      <c r="A102" s="12" t="s">
        <v>463</v>
      </c>
      <c r="B102" s="11"/>
      <c r="C102" s="13" t="s">
        <v>470</v>
      </c>
      <c r="D102" s="17"/>
      <c r="E102" s="15"/>
      <c r="F102" s="16">
        <v>1</v>
      </c>
      <c r="G102" s="58">
        <f t="shared" si="2"/>
        <v>0.7</v>
      </c>
    </row>
    <row r="103" spans="1:7" ht="12.75">
      <c r="A103" s="12" t="s">
        <v>464</v>
      </c>
      <c r="B103" s="11"/>
      <c r="C103" s="13" t="s">
        <v>469</v>
      </c>
      <c r="D103" s="17"/>
      <c r="E103" s="15"/>
      <c r="F103" s="16">
        <v>0.75</v>
      </c>
      <c r="G103" s="58">
        <f t="shared" si="2"/>
        <v>0.5249999999999999</v>
      </c>
    </row>
    <row r="104" spans="1:7" ht="12.75">
      <c r="A104" s="12" t="s">
        <v>465</v>
      </c>
      <c r="B104" s="18"/>
      <c r="C104" s="13" t="s">
        <v>468</v>
      </c>
      <c r="D104" s="17"/>
      <c r="E104" s="15"/>
      <c r="F104" s="16">
        <v>0.75</v>
      </c>
      <c r="G104" s="58">
        <f t="shared" si="2"/>
        <v>0.5249999999999999</v>
      </c>
    </row>
    <row r="105" spans="1:7" ht="12.75">
      <c r="A105" s="12" t="s">
        <v>466</v>
      </c>
      <c r="B105" s="17"/>
      <c r="C105" s="13" t="s">
        <v>467</v>
      </c>
      <c r="D105" s="14"/>
      <c r="E105" s="15"/>
      <c r="F105" s="16">
        <v>0.75</v>
      </c>
      <c r="G105" s="58">
        <f t="shared" si="2"/>
        <v>0.5249999999999999</v>
      </c>
    </row>
    <row r="106" spans="1:7" ht="12.75">
      <c r="A106" s="12" t="s">
        <v>475</v>
      </c>
      <c r="B106" s="17"/>
      <c r="C106" s="13" t="s">
        <v>611</v>
      </c>
      <c r="D106" s="14"/>
      <c r="E106" s="15"/>
      <c r="F106" s="16">
        <v>0.75</v>
      </c>
      <c r="G106" s="58">
        <f t="shared" si="2"/>
        <v>0.5249999999999999</v>
      </c>
    </row>
    <row r="107" spans="1:7" ht="12.75">
      <c r="A107" s="12" t="s">
        <v>476</v>
      </c>
      <c r="B107" s="17"/>
      <c r="C107" s="13" t="s">
        <v>472</v>
      </c>
      <c r="D107" s="14"/>
      <c r="E107" s="15"/>
      <c r="F107" s="16">
        <v>0.75</v>
      </c>
      <c r="G107" s="58">
        <f t="shared" si="2"/>
        <v>0.5249999999999999</v>
      </c>
    </row>
    <row r="108" spans="1:7" ht="12.75">
      <c r="A108" s="12" t="s">
        <v>477</v>
      </c>
      <c r="B108" s="17"/>
      <c r="C108" s="13" t="s">
        <v>494</v>
      </c>
      <c r="D108" s="14"/>
      <c r="E108" s="15"/>
      <c r="F108" s="16">
        <v>1</v>
      </c>
      <c r="G108" s="58">
        <f t="shared" si="2"/>
        <v>0.7</v>
      </c>
    </row>
    <row r="109" spans="1:7" ht="12.75">
      <c r="A109" s="12" t="s">
        <v>478</v>
      </c>
      <c r="B109" s="17"/>
      <c r="C109" s="13" t="s">
        <v>493</v>
      </c>
      <c r="D109" s="14"/>
      <c r="E109" s="15"/>
      <c r="F109" s="16">
        <v>1</v>
      </c>
      <c r="G109" s="58">
        <f t="shared" si="2"/>
        <v>0.7</v>
      </c>
    </row>
    <row r="110" spans="1:7" ht="12.75">
      <c r="A110" s="12" t="s">
        <v>479</v>
      </c>
      <c r="B110" s="17"/>
      <c r="C110" s="13" t="s">
        <v>492</v>
      </c>
      <c r="D110" s="14"/>
      <c r="E110" s="15"/>
      <c r="F110" s="16">
        <v>0.75</v>
      </c>
      <c r="G110" s="58">
        <f t="shared" si="2"/>
        <v>0.5249999999999999</v>
      </c>
    </row>
    <row r="111" spans="1:7" ht="12.75">
      <c r="A111" s="12" t="s">
        <v>480</v>
      </c>
      <c r="B111" s="18"/>
      <c r="C111" s="13" t="s">
        <v>491</v>
      </c>
      <c r="D111" s="17"/>
      <c r="E111" s="15"/>
      <c r="F111" s="16">
        <v>1.25</v>
      </c>
      <c r="G111" s="58">
        <f t="shared" si="2"/>
        <v>0.875</v>
      </c>
    </row>
    <row r="112" spans="1:7" ht="12.75">
      <c r="A112" s="12" t="s">
        <v>481</v>
      </c>
      <c r="B112" s="18"/>
      <c r="C112" s="13" t="s">
        <v>612</v>
      </c>
      <c r="D112" s="17"/>
      <c r="E112" s="15"/>
      <c r="F112" s="16">
        <v>0.6</v>
      </c>
      <c r="G112" s="58">
        <f t="shared" si="2"/>
        <v>0.42</v>
      </c>
    </row>
    <row r="113" spans="1:7" ht="12.75">
      <c r="A113" s="12" t="s">
        <v>482</v>
      </c>
      <c r="B113" s="18"/>
      <c r="C113" s="13" t="s">
        <v>490</v>
      </c>
      <c r="D113" s="17"/>
      <c r="E113" s="15"/>
      <c r="F113" s="16">
        <v>1.5</v>
      </c>
      <c r="G113" s="58">
        <f t="shared" si="2"/>
        <v>1.0499999999999998</v>
      </c>
    </row>
    <row r="114" spans="1:7" ht="12.75">
      <c r="A114" s="12" t="s">
        <v>483</v>
      </c>
      <c r="B114" s="18"/>
      <c r="C114" s="13" t="s">
        <v>489</v>
      </c>
      <c r="D114" s="17"/>
      <c r="E114" s="15"/>
      <c r="F114" s="16">
        <v>1.25</v>
      </c>
      <c r="G114" s="58">
        <f t="shared" si="2"/>
        <v>0.875</v>
      </c>
    </row>
    <row r="115" spans="1:7" ht="12.75">
      <c r="A115" s="12" t="s">
        <v>484</v>
      </c>
      <c r="B115" s="11"/>
      <c r="C115" s="13" t="s">
        <v>488</v>
      </c>
      <c r="D115" s="14"/>
      <c r="E115" s="15"/>
      <c r="F115" s="16">
        <v>1</v>
      </c>
      <c r="G115" s="58">
        <f t="shared" si="2"/>
        <v>0.7</v>
      </c>
    </row>
    <row r="116" spans="1:7" ht="12.75">
      <c r="A116" s="12" t="s">
        <v>485</v>
      </c>
      <c r="B116" s="11"/>
      <c r="C116" s="13" t="s">
        <v>613</v>
      </c>
      <c r="D116" s="14"/>
      <c r="E116" s="15"/>
      <c r="F116" s="16">
        <v>0.75</v>
      </c>
      <c r="G116" s="58">
        <f t="shared" si="2"/>
        <v>0.5249999999999999</v>
      </c>
    </row>
    <row r="117" spans="1:7" ht="12.75">
      <c r="A117" s="12" t="s">
        <v>486</v>
      </c>
      <c r="B117" s="11"/>
      <c r="C117" s="13" t="s">
        <v>487</v>
      </c>
      <c r="D117" s="14"/>
      <c r="E117" s="15"/>
      <c r="F117" s="16">
        <v>1</v>
      </c>
      <c r="G117" s="58">
        <f t="shared" si="2"/>
        <v>0.7</v>
      </c>
    </row>
    <row r="118" spans="1:7" ht="12.75">
      <c r="A118" s="12" t="s">
        <v>495</v>
      </c>
      <c r="B118" s="11"/>
      <c r="C118" s="13" t="s">
        <v>518</v>
      </c>
      <c r="D118" s="14"/>
      <c r="E118" s="15"/>
      <c r="F118" s="16">
        <v>0.45</v>
      </c>
      <c r="G118" s="58">
        <f t="shared" si="2"/>
        <v>0.315</v>
      </c>
    </row>
    <row r="119" spans="1:7" ht="12.75">
      <c r="A119" s="12" t="s">
        <v>496</v>
      </c>
      <c r="B119" s="11"/>
      <c r="C119" s="13" t="s">
        <v>517</v>
      </c>
      <c r="D119" s="14"/>
      <c r="E119" s="15"/>
      <c r="F119" s="16">
        <v>0.75</v>
      </c>
      <c r="G119" s="58">
        <f t="shared" si="2"/>
        <v>0.5249999999999999</v>
      </c>
    </row>
    <row r="120" spans="1:7" ht="12.75">
      <c r="A120" s="12" t="s">
        <v>497</v>
      </c>
      <c r="B120" s="11"/>
      <c r="C120" s="13" t="s">
        <v>516</v>
      </c>
      <c r="D120" s="14"/>
      <c r="E120" s="15"/>
      <c r="F120" s="16">
        <v>0.75</v>
      </c>
      <c r="G120" s="58">
        <f t="shared" si="2"/>
        <v>0.5249999999999999</v>
      </c>
    </row>
    <row r="121" spans="1:7" ht="12.75">
      <c r="A121" s="12" t="s">
        <v>498</v>
      </c>
      <c r="B121" s="11"/>
      <c r="C121" s="13" t="s">
        <v>31</v>
      </c>
      <c r="D121" s="17"/>
      <c r="E121" s="15"/>
      <c r="F121" s="16">
        <v>0.75</v>
      </c>
      <c r="G121" s="58">
        <f t="shared" si="2"/>
        <v>0.5249999999999999</v>
      </c>
    </row>
    <row r="122" spans="1:7" ht="12.75">
      <c r="A122" s="12" t="s">
        <v>499</v>
      </c>
      <c r="B122" s="11"/>
      <c r="C122" s="13" t="s">
        <v>515</v>
      </c>
      <c r="D122" s="17"/>
      <c r="E122" s="15"/>
      <c r="F122" s="16">
        <v>0.75</v>
      </c>
      <c r="G122" s="58">
        <f t="shared" si="2"/>
        <v>0.5249999999999999</v>
      </c>
    </row>
    <row r="123" spans="1:7" ht="12.75">
      <c r="A123" s="12" t="s">
        <v>500</v>
      </c>
      <c r="B123" s="18"/>
      <c r="C123" s="13" t="s">
        <v>514</v>
      </c>
      <c r="D123" s="17"/>
      <c r="E123" s="15"/>
      <c r="F123" s="16">
        <v>0.6</v>
      </c>
      <c r="G123" s="58">
        <f t="shared" si="2"/>
        <v>0.42</v>
      </c>
    </row>
    <row r="124" spans="1:7" ht="12.75">
      <c r="A124" s="12" t="s">
        <v>501</v>
      </c>
      <c r="B124" s="17"/>
      <c r="C124" s="13" t="s">
        <v>513</v>
      </c>
      <c r="D124" s="14"/>
      <c r="E124" s="15"/>
      <c r="F124" s="16">
        <v>0.75</v>
      </c>
      <c r="G124" s="58">
        <f t="shared" si="2"/>
        <v>0.5249999999999999</v>
      </c>
    </row>
    <row r="125" spans="1:7" ht="12.75">
      <c r="A125" s="12" t="s">
        <v>502</v>
      </c>
      <c r="B125" s="17"/>
      <c r="C125" s="13" t="s">
        <v>472</v>
      </c>
      <c r="D125" s="14"/>
      <c r="E125" s="15"/>
      <c r="F125" s="16">
        <v>0.75</v>
      </c>
      <c r="G125" s="58">
        <f t="shared" si="2"/>
        <v>0.5249999999999999</v>
      </c>
    </row>
    <row r="126" spans="1:7" ht="12.75">
      <c r="A126" s="12" t="s">
        <v>503</v>
      </c>
      <c r="B126" s="17"/>
      <c r="C126" s="13" t="s">
        <v>512</v>
      </c>
      <c r="D126" s="14"/>
      <c r="E126" s="15"/>
      <c r="F126" s="16">
        <v>0.75</v>
      </c>
      <c r="G126" s="58">
        <f t="shared" si="2"/>
        <v>0.5249999999999999</v>
      </c>
    </row>
    <row r="127" spans="1:7" ht="12.75">
      <c r="A127" s="12" t="s">
        <v>504</v>
      </c>
      <c r="B127" s="17"/>
      <c r="C127" s="13" t="s">
        <v>511</v>
      </c>
      <c r="D127" s="14"/>
      <c r="E127" s="15"/>
      <c r="F127" s="16">
        <v>1</v>
      </c>
      <c r="G127" s="58">
        <f t="shared" si="2"/>
        <v>0.7</v>
      </c>
    </row>
    <row r="128" spans="1:7" ht="12.75">
      <c r="A128" s="12" t="s">
        <v>505</v>
      </c>
      <c r="B128" s="18"/>
      <c r="C128" s="13" t="s">
        <v>510</v>
      </c>
      <c r="D128" s="17"/>
      <c r="E128" s="15"/>
      <c r="F128" s="16">
        <v>0.75</v>
      </c>
      <c r="G128" s="58">
        <f t="shared" si="2"/>
        <v>0.5249999999999999</v>
      </c>
    </row>
    <row r="129" spans="1:7" ht="12.75">
      <c r="A129" s="12" t="s">
        <v>506</v>
      </c>
      <c r="B129" s="18"/>
      <c r="C129" s="13" t="s">
        <v>509</v>
      </c>
      <c r="D129" s="17"/>
      <c r="E129" s="15"/>
      <c r="F129" s="16">
        <v>1</v>
      </c>
      <c r="G129" s="58">
        <f t="shared" si="2"/>
        <v>0.7</v>
      </c>
    </row>
    <row r="130" spans="1:7" ht="12.75">
      <c r="A130" s="12" t="s">
        <v>507</v>
      </c>
      <c r="B130" s="18"/>
      <c r="C130" s="13" t="s">
        <v>508</v>
      </c>
      <c r="D130" s="17"/>
      <c r="E130" s="15"/>
      <c r="F130" s="16">
        <v>0.75</v>
      </c>
      <c r="G130" s="58">
        <f t="shared" si="2"/>
        <v>0.5249999999999999</v>
      </c>
    </row>
    <row r="131" spans="1:7" ht="12.75">
      <c r="A131" s="12" t="s">
        <v>525</v>
      </c>
      <c r="B131" s="18"/>
      <c r="C131" s="13" t="s">
        <v>472</v>
      </c>
      <c r="D131" s="17"/>
      <c r="E131" s="15"/>
      <c r="F131" s="16">
        <v>1.25</v>
      </c>
      <c r="G131" s="58">
        <f t="shared" si="2"/>
        <v>0.875</v>
      </c>
    </row>
    <row r="132" spans="1:7" ht="12.75">
      <c r="A132" s="12" t="s">
        <v>526</v>
      </c>
      <c r="B132" s="11"/>
      <c r="C132" s="13" t="s">
        <v>524</v>
      </c>
      <c r="D132" s="14"/>
      <c r="E132" s="15"/>
      <c r="F132" s="16">
        <v>0.75</v>
      </c>
      <c r="G132" s="58">
        <f t="shared" si="2"/>
        <v>0.5249999999999999</v>
      </c>
    </row>
    <row r="133" spans="1:7" ht="12.75">
      <c r="A133" s="12" t="s">
        <v>527</v>
      </c>
      <c r="B133" s="11"/>
      <c r="C133" s="13" t="s">
        <v>539</v>
      </c>
      <c r="D133" s="14"/>
      <c r="E133" s="15"/>
      <c r="F133" s="16">
        <v>1</v>
      </c>
      <c r="G133" s="58">
        <f t="shared" si="2"/>
        <v>0.7</v>
      </c>
    </row>
    <row r="134" spans="1:7" ht="12.75">
      <c r="A134" s="12" t="s">
        <v>528</v>
      </c>
      <c r="B134" s="11"/>
      <c r="C134" s="13" t="s">
        <v>523</v>
      </c>
      <c r="D134" s="14"/>
      <c r="E134" s="15"/>
      <c r="F134" s="16">
        <v>1</v>
      </c>
      <c r="G134" s="58">
        <f t="shared" si="2"/>
        <v>0.7</v>
      </c>
    </row>
    <row r="135" spans="1:7" ht="12.75">
      <c r="A135" s="12" t="s">
        <v>529</v>
      </c>
      <c r="B135" s="11"/>
      <c r="C135" s="13" t="s">
        <v>522</v>
      </c>
      <c r="D135" s="14"/>
      <c r="E135" s="15"/>
      <c r="F135" s="16">
        <v>0.6</v>
      </c>
      <c r="G135" s="58">
        <f t="shared" si="2"/>
        <v>0.42</v>
      </c>
    </row>
    <row r="136" spans="1:7" ht="12.75">
      <c r="A136" s="12" t="s">
        <v>530</v>
      </c>
      <c r="B136" s="11"/>
      <c r="C136" s="13" t="s">
        <v>521</v>
      </c>
      <c r="D136" s="14"/>
      <c r="E136" s="15"/>
      <c r="F136" s="16">
        <v>0.6</v>
      </c>
      <c r="G136" s="58">
        <f t="shared" si="2"/>
        <v>0.42</v>
      </c>
    </row>
    <row r="137" spans="1:7" ht="12.75">
      <c r="A137" s="12" t="s">
        <v>531</v>
      </c>
      <c r="B137" s="11"/>
      <c r="C137" s="13" t="s">
        <v>520</v>
      </c>
      <c r="D137" s="14"/>
      <c r="E137" s="15"/>
      <c r="F137" s="16">
        <v>3</v>
      </c>
      <c r="G137" s="58">
        <f t="shared" si="2"/>
        <v>2.0999999999999996</v>
      </c>
    </row>
    <row r="138" spans="1:7" ht="12.75">
      <c r="A138" s="12" t="s">
        <v>519</v>
      </c>
      <c r="B138" s="11"/>
      <c r="C138" s="13" t="s">
        <v>520</v>
      </c>
      <c r="D138" s="17"/>
      <c r="E138" s="15"/>
      <c r="F138" s="16">
        <v>5</v>
      </c>
      <c r="G138" s="58">
        <f t="shared" si="2"/>
        <v>3.5</v>
      </c>
    </row>
    <row r="139" spans="1:7" ht="12.75">
      <c r="A139" s="12" t="s">
        <v>532</v>
      </c>
      <c r="B139" s="11"/>
      <c r="C139" s="13" t="s">
        <v>536</v>
      </c>
      <c r="D139" s="17"/>
      <c r="E139" s="15"/>
      <c r="F139" s="16">
        <v>1</v>
      </c>
      <c r="G139" s="58">
        <f t="shared" si="2"/>
        <v>0.7</v>
      </c>
    </row>
    <row r="140" spans="1:7" ht="12.75">
      <c r="A140" s="12" t="s">
        <v>533</v>
      </c>
      <c r="B140" s="18"/>
      <c r="C140" s="13" t="s">
        <v>537</v>
      </c>
      <c r="D140" s="17"/>
      <c r="E140" s="15"/>
      <c r="F140" s="16">
        <v>0.6</v>
      </c>
      <c r="G140" s="58">
        <f t="shared" si="2"/>
        <v>0.42</v>
      </c>
    </row>
    <row r="141" spans="1:7" ht="12.75">
      <c r="A141" s="12" t="s">
        <v>534</v>
      </c>
      <c r="B141" s="17"/>
      <c r="C141" s="13" t="s">
        <v>538</v>
      </c>
      <c r="D141" s="14"/>
      <c r="E141" s="15"/>
      <c r="F141" s="16">
        <v>0.6</v>
      </c>
      <c r="G141" s="58">
        <f t="shared" si="2"/>
        <v>0.42</v>
      </c>
    </row>
    <row r="142" spans="1:7" ht="12.75">
      <c r="A142" s="12" t="s">
        <v>535</v>
      </c>
      <c r="B142" s="17"/>
      <c r="C142" s="13" t="s">
        <v>31</v>
      </c>
      <c r="D142" s="14"/>
      <c r="E142" s="15"/>
      <c r="F142" s="16">
        <v>1</v>
      </c>
      <c r="G142" s="58">
        <f t="shared" si="2"/>
        <v>0.7</v>
      </c>
    </row>
    <row r="143" spans="1:7" ht="12.75">
      <c r="A143" s="12" t="s">
        <v>540</v>
      </c>
      <c r="B143" s="17"/>
      <c r="C143" s="13" t="s">
        <v>586</v>
      </c>
      <c r="D143" s="14"/>
      <c r="E143" s="15"/>
      <c r="F143" s="16">
        <v>0.75</v>
      </c>
      <c r="G143" s="58">
        <f t="shared" si="2"/>
        <v>0.5249999999999999</v>
      </c>
    </row>
    <row r="144" spans="1:7" ht="12.75">
      <c r="A144" s="12" t="s">
        <v>541</v>
      </c>
      <c r="B144" s="17"/>
      <c r="C144" s="13" t="s">
        <v>587</v>
      </c>
      <c r="D144" s="14"/>
      <c r="E144" s="15"/>
      <c r="F144" s="16">
        <v>0.75</v>
      </c>
      <c r="G144" s="58">
        <f t="shared" si="2"/>
        <v>0.5249999999999999</v>
      </c>
    </row>
    <row r="145" spans="1:7" ht="12.75">
      <c r="A145" s="12" t="s">
        <v>542</v>
      </c>
      <c r="B145" s="17"/>
      <c r="C145" s="13" t="s">
        <v>588</v>
      </c>
      <c r="D145" s="14"/>
      <c r="E145" s="15"/>
      <c r="F145" s="16">
        <v>1</v>
      </c>
      <c r="G145" s="58">
        <f t="shared" si="2"/>
        <v>0.7</v>
      </c>
    </row>
    <row r="146" spans="1:7" ht="12.75">
      <c r="A146" s="12" t="s">
        <v>543</v>
      </c>
      <c r="B146" s="17"/>
      <c r="C146" s="13" t="s">
        <v>589</v>
      </c>
      <c r="D146" s="14"/>
      <c r="E146" s="15"/>
      <c r="F146" s="16">
        <v>0.6</v>
      </c>
      <c r="G146" s="58">
        <f t="shared" si="2"/>
        <v>0.42</v>
      </c>
    </row>
    <row r="147" spans="1:7" ht="12.75">
      <c r="A147" s="12" t="s">
        <v>544</v>
      </c>
      <c r="B147" s="18"/>
      <c r="C147" s="13" t="s">
        <v>590</v>
      </c>
      <c r="D147" s="17"/>
      <c r="E147" s="15"/>
      <c r="F147" s="16">
        <v>0.6</v>
      </c>
      <c r="G147" s="58">
        <f t="shared" si="2"/>
        <v>0.42</v>
      </c>
    </row>
    <row r="148" spans="1:7" ht="12.75">
      <c r="A148" s="12" t="s">
        <v>545</v>
      </c>
      <c r="B148" s="18"/>
      <c r="C148" s="13" t="s">
        <v>591</v>
      </c>
      <c r="D148" s="17"/>
      <c r="E148" s="15"/>
      <c r="F148" s="16">
        <v>1</v>
      </c>
      <c r="G148" s="58">
        <f t="shared" si="2"/>
        <v>0.7</v>
      </c>
    </row>
    <row r="149" spans="1:7" ht="12.75">
      <c r="A149" s="12" t="s">
        <v>546</v>
      </c>
      <c r="B149" s="18"/>
      <c r="C149" s="13" t="s">
        <v>592</v>
      </c>
      <c r="D149" s="17"/>
      <c r="E149" s="15"/>
      <c r="F149" s="16">
        <v>0.75</v>
      </c>
      <c r="G149" s="58">
        <f t="shared" si="2"/>
        <v>0.5249999999999999</v>
      </c>
    </row>
    <row r="150" spans="1:7" ht="12.75">
      <c r="A150" s="12" t="s">
        <v>547</v>
      </c>
      <c r="B150" s="18"/>
      <c r="C150" s="13" t="s">
        <v>593</v>
      </c>
      <c r="D150" s="17"/>
      <c r="E150" s="15"/>
      <c r="F150" s="16">
        <v>1</v>
      </c>
      <c r="G150" s="58">
        <f t="shared" si="2"/>
        <v>0.7</v>
      </c>
    </row>
    <row r="151" spans="1:7" ht="12.75">
      <c r="A151" s="12" t="s">
        <v>548</v>
      </c>
      <c r="B151" s="11"/>
      <c r="C151" s="13" t="s">
        <v>49</v>
      </c>
      <c r="D151" s="14"/>
      <c r="E151" s="15"/>
      <c r="F151" s="16">
        <v>2.25</v>
      </c>
      <c r="G151" s="58">
        <f t="shared" si="2"/>
        <v>1.575</v>
      </c>
    </row>
    <row r="152" spans="1:7" ht="12.75">
      <c r="A152" s="12">
        <v>593</v>
      </c>
      <c r="B152" s="11"/>
      <c r="C152" s="13" t="s">
        <v>581</v>
      </c>
      <c r="D152" s="14"/>
      <c r="E152" s="15"/>
      <c r="F152" s="16">
        <v>0.6</v>
      </c>
      <c r="G152" s="58">
        <f t="shared" si="2"/>
        <v>0.42</v>
      </c>
    </row>
    <row r="153" spans="1:7" ht="12.75">
      <c r="A153" s="12" t="s">
        <v>549</v>
      </c>
      <c r="B153" s="11"/>
      <c r="C153" s="13" t="s">
        <v>573</v>
      </c>
      <c r="D153" s="14"/>
      <c r="E153" s="15"/>
      <c r="F153" s="16">
        <v>1</v>
      </c>
      <c r="G153" s="58">
        <f t="shared" si="2"/>
        <v>0.7</v>
      </c>
    </row>
    <row r="154" spans="1:7" ht="12.75">
      <c r="A154" s="12" t="s">
        <v>550</v>
      </c>
      <c r="B154" s="11"/>
      <c r="C154" s="13" t="s">
        <v>187</v>
      </c>
      <c r="D154" s="14"/>
      <c r="E154" s="15"/>
      <c r="F154" s="16">
        <v>0.75</v>
      </c>
      <c r="G154" s="58">
        <f t="shared" si="2"/>
        <v>0.5249999999999999</v>
      </c>
    </row>
    <row r="155" spans="1:7" ht="12.75">
      <c r="A155" s="12" t="s">
        <v>551</v>
      </c>
      <c r="B155" s="11"/>
      <c r="C155" s="13" t="s">
        <v>582</v>
      </c>
      <c r="D155" s="14"/>
      <c r="E155" s="15"/>
      <c r="F155" s="16">
        <v>1</v>
      </c>
      <c r="G155" s="58">
        <f t="shared" si="2"/>
        <v>0.7</v>
      </c>
    </row>
    <row r="156" spans="1:7" ht="12.75">
      <c r="A156" s="12" t="s">
        <v>552</v>
      </c>
      <c r="B156" s="11"/>
      <c r="C156" s="13" t="s">
        <v>583</v>
      </c>
      <c r="D156" s="14"/>
      <c r="E156" s="15"/>
      <c r="F156" s="16">
        <v>1</v>
      </c>
      <c r="G156" s="58">
        <f t="shared" si="2"/>
        <v>0.7</v>
      </c>
    </row>
    <row r="157" spans="1:7" ht="12.75">
      <c r="A157" s="12" t="s">
        <v>553</v>
      </c>
      <c r="B157" s="11"/>
      <c r="C157" s="13" t="s">
        <v>584</v>
      </c>
      <c r="D157" s="17"/>
      <c r="E157" s="15"/>
      <c r="F157" s="16">
        <v>0.75</v>
      </c>
      <c r="G157" s="58">
        <f t="shared" si="2"/>
        <v>0.5249999999999999</v>
      </c>
    </row>
    <row r="158" spans="1:7" ht="12.75">
      <c r="A158" s="12" t="s">
        <v>554</v>
      </c>
      <c r="B158" s="11"/>
      <c r="C158" s="13" t="s">
        <v>585</v>
      </c>
      <c r="D158" s="17"/>
      <c r="E158" s="15"/>
      <c r="F158" s="16">
        <v>1</v>
      </c>
      <c r="G158" s="58">
        <f t="shared" si="2"/>
        <v>0.7</v>
      </c>
    </row>
    <row r="159" spans="1:7" ht="12.75">
      <c r="A159" s="12" t="s">
        <v>555</v>
      </c>
      <c r="B159" s="18"/>
      <c r="C159" s="13" t="s">
        <v>31</v>
      </c>
      <c r="D159" s="17"/>
      <c r="E159" s="15"/>
      <c r="F159" s="16">
        <v>1</v>
      </c>
      <c r="G159" s="58">
        <f t="shared" si="2"/>
        <v>0.7</v>
      </c>
    </row>
    <row r="160" spans="1:7" ht="12.75">
      <c r="A160" s="12" t="s">
        <v>556</v>
      </c>
      <c r="B160" s="17"/>
      <c r="C160" s="13" t="s">
        <v>572</v>
      </c>
      <c r="D160" s="14"/>
      <c r="E160" s="15"/>
      <c r="F160" s="16">
        <v>1.25</v>
      </c>
      <c r="G160" s="58">
        <f t="shared" si="2"/>
        <v>0.875</v>
      </c>
    </row>
    <row r="161" spans="1:7" ht="12.75">
      <c r="A161" s="12" t="s">
        <v>557</v>
      </c>
      <c r="B161" s="17"/>
      <c r="C161" s="13" t="s">
        <v>573</v>
      </c>
      <c r="D161" s="14"/>
      <c r="E161" s="15"/>
      <c r="F161" s="16">
        <v>2</v>
      </c>
      <c r="G161" s="58">
        <f aca="true" t="shared" si="3" ref="G161:G169">F161*0.7</f>
        <v>1.4</v>
      </c>
    </row>
    <row r="162" spans="1:7" ht="12.75">
      <c r="A162" s="12" t="s">
        <v>558</v>
      </c>
      <c r="B162" s="11"/>
      <c r="C162" s="13" t="s">
        <v>574</v>
      </c>
      <c r="D162" s="14"/>
      <c r="E162" s="15"/>
      <c r="F162" s="16">
        <v>1.5</v>
      </c>
      <c r="G162" s="58">
        <f t="shared" si="3"/>
        <v>1.0499999999999998</v>
      </c>
    </row>
    <row r="163" spans="1:7" ht="12.75">
      <c r="A163" s="12" t="s">
        <v>559</v>
      </c>
      <c r="B163" s="11"/>
      <c r="C163" s="13" t="s">
        <v>575</v>
      </c>
      <c r="D163" s="14"/>
      <c r="E163" s="15"/>
      <c r="F163" s="16">
        <v>1.25</v>
      </c>
      <c r="G163" s="58">
        <f t="shared" si="3"/>
        <v>0.875</v>
      </c>
    </row>
    <row r="164" spans="1:7" ht="12.75">
      <c r="A164" s="12" t="s">
        <v>560</v>
      </c>
      <c r="B164" s="11"/>
      <c r="C164" s="13" t="s">
        <v>576</v>
      </c>
      <c r="D164" s="14"/>
      <c r="E164" s="15"/>
      <c r="F164" s="16">
        <v>1.25</v>
      </c>
      <c r="G164" s="58">
        <f t="shared" si="3"/>
        <v>0.875</v>
      </c>
    </row>
    <row r="165" spans="1:7" ht="12.75">
      <c r="A165" s="12" t="s">
        <v>561</v>
      </c>
      <c r="B165" s="11"/>
      <c r="C165" s="13" t="s">
        <v>577</v>
      </c>
      <c r="D165" s="14"/>
      <c r="E165" s="15"/>
      <c r="F165" s="16">
        <v>1.75</v>
      </c>
      <c r="G165" s="58">
        <f t="shared" si="3"/>
        <v>1.2249999999999999</v>
      </c>
    </row>
    <row r="166" spans="1:7" ht="12.75">
      <c r="A166" s="12">
        <v>644</v>
      </c>
      <c r="B166" s="11"/>
      <c r="C166" s="13" t="s">
        <v>578</v>
      </c>
      <c r="D166" s="17"/>
      <c r="E166" s="15"/>
      <c r="F166" s="16">
        <v>0.75</v>
      </c>
      <c r="G166" s="58">
        <f t="shared" si="3"/>
        <v>0.5249999999999999</v>
      </c>
    </row>
    <row r="167" spans="1:7" ht="12.75">
      <c r="A167" s="12" t="s">
        <v>562</v>
      </c>
      <c r="B167" s="11"/>
      <c r="C167" s="13" t="s">
        <v>577</v>
      </c>
      <c r="D167" s="17"/>
      <c r="E167" s="15"/>
      <c r="F167" s="16">
        <v>1.75</v>
      </c>
      <c r="G167" s="58">
        <f t="shared" si="3"/>
        <v>1.2249999999999999</v>
      </c>
    </row>
    <row r="168" spans="1:7" ht="12.75">
      <c r="A168" s="12" t="s">
        <v>563</v>
      </c>
      <c r="B168" s="18"/>
      <c r="C168" s="13" t="s">
        <v>579</v>
      </c>
      <c r="D168" s="17"/>
      <c r="E168" s="15"/>
      <c r="F168" s="16">
        <v>1.5</v>
      </c>
      <c r="G168" s="58">
        <f t="shared" si="3"/>
        <v>1.0499999999999998</v>
      </c>
    </row>
    <row r="169" spans="1:7" ht="12.75">
      <c r="A169" s="12" t="s">
        <v>564</v>
      </c>
      <c r="B169" s="17"/>
      <c r="C169" s="13" t="s">
        <v>580</v>
      </c>
      <c r="D169" s="14"/>
      <c r="E169" s="15"/>
      <c r="F169" s="16">
        <v>1</v>
      </c>
      <c r="G169" s="58">
        <f t="shared" si="3"/>
        <v>0.7</v>
      </c>
    </row>
    <row r="170" spans="1:7" s="3" customFormat="1" ht="11.25">
      <c r="A170" s="57"/>
      <c r="B170" s="26" t="s">
        <v>565</v>
      </c>
      <c r="C170" s="27" t="s">
        <v>599</v>
      </c>
      <c r="D170" s="27"/>
      <c r="E170" s="28"/>
      <c r="F170" s="28">
        <f>SUM(F96:F169)</f>
        <v>75.55000000000001</v>
      </c>
      <c r="G170" s="29">
        <f>F170*0.6</f>
        <v>45.330000000000005</v>
      </c>
    </row>
    <row r="171" spans="1:7" s="3" customFormat="1" ht="12.75">
      <c r="A171" s="40" t="s">
        <v>600</v>
      </c>
      <c r="B171" s="41"/>
      <c r="C171" s="41"/>
      <c r="D171" s="41"/>
      <c r="E171" s="41"/>
      <c r="F171" s="41"/>
      <c r="G171" s="42"/>
    </row>
    <row r="172" spans="1:7" ht="12.75">
      <c r="A172" s="19" t="s">
        <v>566</v>
      </c>
      <c r="B172" s="25"/>
      <c r="C172" s="20" t="s">
        <v>570</v>
      </c>
      <c r="D172" s="19"/>
      <c r="E172" s="22"/>
      <c r="F172" s="23">
        <v>0.75</v>
      </c>
      <c r="G172" s="59">
        <f>F172*0.7</f>
        <v>0.5249999999999999</v>
      </c>
    </row>
    <row r="173" spans="1:7" ht="12.75">
      <c r="A173" s="19" t="s">
        <v>567</v>
      </c>
      <c r="B173" s="19"/>
      <c r="C173" s="20" t="s">
        <v>570</v>
      </c>
      <c r="D173" s="21"/>
      <c r="E173" s="22"/>
      <c r="F173" s="23">
        <v>0.75</v>
      </c>
      <c r="G173" s="59">
        <f>F173*0.7</f>
        <v>0.5249999999999999</v>
      </c>
    </row>
    <row r="174" spans="1:7" ht="12.75">
      <c r="A174" s="19" t="s">
        <v>568</v>
      </c>
      <c r="B174" s="19"/>
      <c r="C174" s="20" t="s">
        <v>571</v>
      </c>
      <c r="D174" s="21"/>
      <c r="E174" s="22"/>
      <c r="F174" s="23">
        <v>1.75</v>
      </c>
      <c r="G174" s="59">
        <f>F174*0.7</f>
        <v>1.2249999999999999</v>
      </c>
    </row>
    <row r="175" spans="1:7" s="3" customFormat="1" ht="11.25">
      <c r="A175" s="57"/>
      <c r="B175" s="26" t="s">
        <v>569</v>
      </c>
      <c r="C175" s="27" t="s">
        <v>603</v>
      </c>
      <c r="D175" s="27"/>
      <c r="E175" s="28"/>
      <c r="F175" s="28">
        <f>SUM(F172:F174)</f>
        <v>3.25</v>
      </c>
      <c r="G175" s="29">
        <f>F175*0.6</f>
        <v>1.95</v>
      </c>
    </row>
    <row r="176" spans="1:7" s="3" customFormat="1" ht="12.75">
      <c r="A176" s="40" t="s">
        <v>601</v>
      </c>
      <c r="B176" s="41"/>
      <c r="C176" s="41"/>
      <c r="D176" s="41"/>
      <c r="E176" s="41"/>
      <c r="F176" s="41"/>
      <c r="G176" s="42"/>
    </row>
    <row r="177" spans="1:7" ht="12.75">
      <c r="A177" s="19" t="s">
        <v>6</v>
      </c>
      <c r="B177" s="19"/>
      <c r="C177" s="20" t="s">
        <v>7</v>
      </c>
      <c r="D177" s="21"/>
      <c r="E177" s="22"/>
      <c r="F177" s="23">
        <v>1.75</v>
      </c>
      <c r="G177" s="59">
        <f>F177*0.75</f>
        <v>1.3125</v>
      </c>
    </row>
    <row r="178" spans="1:7" ht="12.75">
      <c r="A178" s="19" t="s">
        <v>8</v>
      </c>
      <c r="B178" s="19"/>
      <c r="C178" s="20" t="s">
        <v>9</v>
      </c>
      <c r="D178" s="21"/>
      <c r="E178" s="22"/>
      <c r="F178" s="23">
        <v>1.75</v>
      </c>
      <c r="G178" s="59">
        <f aca="true" t="shared" si="4" ref="G178:G241">F178*0.75</f>
        <v>1.3125</v>
      </c>
    </row>
    <row r="179" spans="1:7" ht="12.75">
      <c r="A179" s="19" t="s">
        <v>10</v>
      </c>
      <c r="B179" s="19"/>
      <c r="C179" s="20" t="s">
        <v>11</v>
      </c>
      <c r="D179" s="21"/>
      <c r="E179" s="22"/>
      <c r="F179" s="23">
        <v>1.5</v>
      </c>
      <c r="G179" s="59">
        <f t="shared" si="4"/>
        <v>1.125</v>
      </c>
    </row>
    <row r="180" spans="1:7" ht="12.75">
      <c r="A180" s="19" t="s">
        <v>12</v>
      </c>
      <c r="B180" s="19"/>
      <c r="C180" s="20" t="s">
        <v>13</v>
      </c>
      <c r="D180" s="21"/>
      <c r="E180" s="22"/>
      <c r="F180" s="23">
        <v>1.75</v>
      </c>
      <c r="G180" s="59">
        <f t="shared" si="4"/>
        <v>1.3125</v>
      </c>
    </row>
    <row r="181" spans="1:7" ht="12.75">
      <c r="A181" s="19" t="s">
        <v>14</v>
      </c>
      <c r="B181" s="19"/>
      <c r="C181" s="20" t="s">
        <v>15</v>
      </c>
      <c r="D181" s="21"/>
      <c r="E181" s="22"/>
      <c r="F181" s="23">
        <v>2.5</v>
      </c>
      <c r="G181" s="59">
        <f t="shared" si="4"/>
        <v>1.875</v>
      </c>
    </row>
    <row r="182" spans="1:7" ht="12.75">
      <c r="A182" s="19" t="s">
        <v>16</v>
      </c>
      <c r="B182" s="19"/>
      <c r="C182" s="20" t="s">
        <v>17</v>
      </c>
      <c r="D182" s="21"/>
      <c r="E182" s="22"/>
      <c r="F182" s="23">
        <v>1.5</v>
      </c>
      <c r="G182" s="59">
        <f t="shared" si="4"/>
        <v>1.125</v>
      </c>
    </row>
    <row r="183" spans="1:7" ht="12.75">
      <c r="A183" s="19" t="s">
        <v>18</v>
      </c>
      <c r="B183" s="21"/>
      <c r="C183" s="20" t="s">
        <v>19</v>
      </c>
      <c r="D183" s="19"/>
      <c r="E183" s="22"/>
      <c r="F183" s="23">
        <v>2</v>
      </c>
      <c r="G183" s="59">
        <f t="shared" si="4"/>
        <v>1.5</v>
      </c>
    </row>
    <row r="184" spans="1:7" ht="12.75">
      <c r="A184" s="19" t="s">
        <v>20</v>
      </c>
      <c r="B184" s="21"/>
      <c r="C184" s="20" t="s">
        <v>21</v>
      </c>
      <c r="D184" s="19"/>
      <c r="E184" s="22"/>
      <c r="F184" s="23">
        <v>1.75</v>
      </c>
      <c r="G184" s="59">
        <f t="shared" si="4"/>
        <v>1.3125</v>
      </c>
    </row>
    <row r="185" spans="1:7" ht="12.75">
      <c r="A185" s="19" t="s">
        <v>22</v>
      </c>
      <c r="B185" s="21"/>
      <c r="C185" s="20" t="s">
        <v>23</v>
      </c>
      <c r="D185" s="19"/>
      <c r="E185" s="22"/>
      <c r="F185" s="23">
        <v>1.5</v>
      </c>
      <c r="G185" s="59">
        <f t="shared" si="4"/>
        <v>1.125</v>
      </c>
    </row>
    <row r="186" spans="1:7" ht="12.75">
      <c r="A186" s="19" t="s">
        <v>24</v>
      </c>
      <c r="B186" s="21"/>
      <c r="C186" s="20" t="s">
        <v>25</v>
      </c>
      <c r="D186" s="19"/>
      <c r="E186" s="22"/>
      <c r="F186" s="23">
        <v>1.5</v>
      </c>
      <c r="G186" s="59">
        <f t="shared" si="4"/>
        <v>1.125</v>
      </c>
    </row>
    <row r="187" spans="1:7" ht="12.75">
      <c r="A187" s="19" t="s">
        <v>26</v>
      </c>
      <c r="B187" s="21"/>
      <c r="C187" s="20" t="s">
        <v>27</v>
      </c>
      <c r="D187" s="19"/>
      <c r="E187" s="22"/>
      <c r="F187" s="23">
        <v>2.25</v>
      </c>
      <c r="G187" s="59">
        <f t="shared" si="4"/>
        <v>1.6875</v>
      </c>
    </row>
    <row r="188" spans="1:7" ht="12.75">
      <c r="A188" s="19" t="s">
        <v>28</v>
      </c>
      <c r="B188" s="21"/>
      <c r="C188" s="20" t="s">
        <v>29</v>
      </c>
      <c r="D188" s="19"/>
      <c r="E188" s="22"/>
      <c r="F188" s="23">
        <v>2.25</v>
      </c>
      <c r="G188" s="59">
        <f t="shared" si="4"/>
        <v>1.6875</v>
      </c>
    </row>
    <row r="189" spans="1:7" ht="12.75">
      <c r="A189" s="19" t="s">
        <v>30</v>
      </c>
      <c r="B189" s="21"/>
      <c r="C189" s="20" t="s">
        <v>31</v>
      </c>
      <c r="D189" s="19"/>
      <c r="E189" s="22"/>
      <c r="F189" s="23">
        <v>1.75</v>
      </c>
      <c r="G189" s="59">
        <f t="shared" si="4"/>
        <v>1.3125</v>
      </c>
    </row>
    <row r="190" spans="1:7" ht="12.75">
      <c r="A190" s="19">
        <v>712</v>
      </c>
      <c r="B190" s="21"/>
      <c r="C190" s="20" t="s">
        <v>32</v>
      </c>
      <c r="D190" s="19"/>
      <c r="E190" s="22"/>
      <c r="F190" s="23">
        <v>1.25</v>
      </c>
      <c r="G190" s="59">
        <f t="shared" si="4"/>
        <v>0.9375</v>
      </c>
    </row>
    <row r="191" spans="1:7" ht="12.75">
      <c r="A191" s="19" t="s">
        <v>33</v>
      </c>
      <c r="B191" s="21"/>
      <c r="C191" s="20" t="s">
        <v>34</v>
      </c>
      <c r="D191" s="19"/>
      <c r="E191" s="22"/>
      <c r="F191" s="23">
        <v>1</v>
      </c>
      <c r="G191" s="59">
        <f t="shared" si="4"/>
        <v>0.75</v>
      </c>
    </row>
    <row r="192" spans="1:7" ht="12.75">
      <c r="A192" s="19" t="s">
        <v>35</v>
      </c>
      <c r="B192" s="21"/>
      <c r="C192" s="20" t="s">
        <v>36</v>
      </c>
      <c r="D192" s="19"/>
      <c r="E192" s="22"/>
      <c r="F192" s="23">
        <v>9</v>
      </c>
      <c r="G192" s="59">
        <f t="shared" si="4"/>
        <v>6.75</v>
      </c>
    </row>
    <row r="193" spans="1:7" ht="12.75">
      <c r="A193" s="19" t="s">
        <v>37</v>
      </c>
      <c r="B193" s="21"/>
      <c r="C193" s="20" t="s">
        <v>38</v>
      </c>
      <c r="D193" s="19"/>
      <c r="E193" s="22"/>
      <c r="F193" s="23">
        <v>3.5</v>
      </c>
      <c r="G193" s="59">
        <f t="shared" si="4"/>
        <v>2.625</v>
      </c>
    </row>
    <row r="194" spans="1:7" ht="12.75">
      <c r="A194" s="19" t="s">
        <v>39</v>
      </c>
      <c r="B194" s="21"/>
      <c r="C194" s="20" t="s">
        <v>40</v>
      </c>
      <c r="D194" s="19"/>
      <c r="E194" s="22"/>
      <c r="F194" s="23">
        <v>6.75</v>
      </c>
      <c r="G194" s="59">
        <f t="shared" si="4"/>
        <v>5.0625</v>
      </c>
    </row>
    <row r="195" spans="1:7" ht="12.75">
      <c r="A195" s="19" t="s">
        <v>41</v>
      </c>
      <c r="B195" s="21"/>
      <c r="C195" s="20" t="s">
        <v>42</v>
      </c>
      <c r="D195" s="19"/>
      <c r="E195" s="22"/>
      <c r="F195" s="23">
        <v>3.75</v>
      </c>
      <c r="G195" s="59">
        <f t="shared" si="4"/>
        <v>2.8125</v>
      </c>
    </row>
    <row r="196" spans="1:7" ht="12.75">
      <c r="A196" s="19" t="s">
        <v>43</v>
      </c>
      <c r="B196" s="21"/>
      <c r="C196" s="20" t="s">
        <v>44</v>
      </c>
      <c r="D196" s="19"/>
      <c r="E196" s="22"/>
      <c r="F196" s="23">
        <v>4.5</v>
      </c>
      <c r="G196" s="59">
        <f t="shared" si="4"/>
        <v>3.375</v>
      </c>
    </row>
    <row r="197" spans="1:7" ht="12.75">
      <c r="A197" s="19" t="s">
        <v>45</v>
      </c>
      <c r="B197" s="21"/>
      <c r="C197" s="20" t="s">
        <v>44</v>
      </c>
      <c r="D197" s="19"/>
      <c r="E197" s="22"/>
      <c r="F197" s="23">
        <v>2.5</v>
      </c>
      <c r="G197" s="59">
        <f t="shared" si="4"/>
        <v>1.875</v>
      </c>
    </row>
    <row r="198" spans="1:7" ht="12.75">
      <c r="A198" s="19" t="s">
        <v>46</v>
      </c>
      <c r="B198" s="21"/>
      <c r="C198" s="20" t="s">
        <v>47</v>
      </c>
      <c r="D198" s="19"/>
      <c r="E198" s="22"/>
      <c r="F198" s="23">
        <v>1.5</v>
      </c>
      <c r="G198" s="59">
        <f t="shared" si="4"/>
        <v>1.125</v>
      </c>
    </row>
    <row r="199" spans="1:7" ht="12.75">
      <c r="A199" s="19" t="s">
        <v>48</v>
      </c>
      <c r="B199" s="21"/>
      <c r="C199" s="20" t="s">
        <v>49</v>
      </c>
      <c r="D199" s="19"/>
      <c r="E199" s="22"/>
      <c r="F199" s="23">
        <v>6</v>
      </c>
      <c r="G199" s="59">
        <f t="shared" si="4"/>
        <v>4.5</v>
      </c>
    </row>
    <row r="200" spans="1:7" ht="12.75">
      <c r="A200" s="19" t="s">
        <v>50</v>
      </c>
      <c r="B200" s="21"/>
      <c r="C200" s="20" t="s">
        <v>51</v>
      </c>
      <c r="D200" s="19"/>
      <c r="E200" s="22"/>
      <c r="F200" s="23">
        <v>5</v>
      </c>
      <c r="G200" s="59">
        <f t="shared" si="4"/>
        <v>3.75</v>
      </c>
    </row>
    <row r="201" spans="1:7" ht="12.75">
      <c r="A201" s="19" t="s">
        <v>52</v>
      </c>
      <c r="B201" s="21"/>
      <c r="C201" s="20" t="s">
        <v>53</v>
      </c>
      <c r="D201" s="19"/>
      <c r="E201" s="22"/>
      <c r="F201" s="23">
        <v>5.5</v>
      </c>
      <c r="G201" s="59">
        <f t="shared" si="4"/>
        <v>4.125</v>
      </c>
    </row>
    <row r="202" spans="1:7" ht="12.75">
      <c r="A202" s="19" t="s">
        <v>54</v>
      </c>
      <c r="B202" s="21"/>
      <c r="C202" s="20" t="s">
        <v>55</v>
      </c>
      <c r="D202" s="19"/>
      <c r="E202" s="22"/>
      <c r="F202" s="23">
        <v>6</v>
      </c>
      <c r="G202" s="59">
        <f t="shared" si="4"/>
        <v>4.5</v>
      </c>
    </row>
    <row r="203" spans="1:7" ht="12.75">
      <c r="A203" s="19" t="s">
        <v>56</v>
      </c>
      <c r="B203" s="21"/>
      <c r="C203" s="20" t="s">
        <v>57</v>
      </c>
      <c r="D203" s="19"/>
      <c r="E203" s="22"/>
      <c r="F203" s="23">
        <v>6</v>
      </c>
      <c r="G203" s="59">
        <f t="shared" si="4"/>
        <v>4.5</v>
      </c>
    </row>
    <row r="204" spans="1:7" ht="12.75">
      <c r="A204" s="19" t="s">
        <v>58</v>
      </c>
      <c r="B204" s="21"/>
      <c r="C204" s="20" t="s">
        <v>59</v>
      </c>
      <c r="D204" s="19"/>
      <c r="E204" s="22"/>
      <c r="F204" s="23">
        <v>5</v>
      </c>
      <c r="G204" s="59">
        <f t="shared" si="4"/>
        <v>3.75</v>
      </c>
    </row>
    <row r="205" spans="1:7" ht="12.75">
      <c r="A205" s="19" t="s">
        <v>60</v>
      </c>
      <c r="B205" s="21"/>
      <c r="C205" s="20" t="s">
        <v>61</v>
      </c>
      <c r="D205" s="19"/>
      <c r="E205" s="22"/>
      <c r="F205" s="23">
        <v>4.25</v>
      </c>
      <c r="G205" s="59">
        <f t="shared" si="4"/>
        <v>3.1875</v>
      </c>
    </row>
    <row r="206" spans="1:7" ht="12.75">
      <c r="A206" s="19" t="s">
        <v>62</v>
      </c>
      <c r="B206" s="21"/>
      <c r="C206" s="20" t="s">
        <v>63</v>
      </c>
      <c r="D206" s="19"/>
      <c r="E206" s="22"/>
      <c r="F206" s="23">
        <v>6</v>
      </c>
      <c r="G206" s="59">
        <f t="shared" si="4"/>
        <v>4.5</v>
      </c>
    </row>
    <row r="207" spans="1:7" ht="12.75">
      <c r="A207" s="19" t="s">
        <v>64</v>
      </c>
      <c r="B207" s="21"/>
      <c r="C207" s="20" t="s">
        <v>65</v>
      </c>
      <c r="D207" s="19"/>
      <c r="E207" s="22"/>
      <c r="F207" s="23">
        <v>35</v>
      </c>
      <c r="G207" s="59">
        <f t="shared" si="4"/>
        <v>26.25</v>
      </c>
    </row>
    <row r="208" spans="1:7" ht="12.75">
      <c r="A208" s="19" t="s">
        <v>66</v>
      </c>
      <c r="B208" s="21"/>
      <c r="C208" s="20" t="s">
        <v>65</v>
      </c>
      <c r="D208" s="19"/>
      <c r="E208" s="22"/>
      <c r="F208" s="23">
        <v>20</v>
      </c>
      <c r="G208" s="59">
        <f t="shared" si="4"/>
        <v>15</v>
      </c>
    </row>
    <row r="209" spans="1:7" ht="12.75">
      <c r="A209" s="19" t="s">
        <v>67</v>
      </c>
      <c r="B209" s="21"/>
      <c r="C209" s="20" t="s">
        <v>68</v>
      </c>
      <c r="D209" s="19"/>
      <c r="E209" s="22"/>
      <c r="F209" s="23">
        <v>6</v>
      </c>
      <c r="G209" s="59">
        <f t="shared" si="4"/>
        <v>4.5</v>
      </c>
    </row>
    <row r="210" spans="1:7" ht="12.75">
      <c r="A210" s="19" t="s">
        <v>69</v>
      </c>
      <c r="B210" s="21"/>
      <c r="C210" s="20" t="s">
        <v>70</v>
      </c>
      <c r="D210" s="19"/>
      <c r="E210" s="22"/>
      <c r="F210" s="23">
        <v>6</v>
      </c>
      <c r="G210" s="59">
        <f t="shared" si="4"/>
        <v>4.5</v>
      </c>
    </row>
    <row r="211" spans="1:7" ht="12.75">
      <c r="A211" s="19" t="s">
        <v>71</v>
      </c>
      <c r="B211" s="21"/>
      <c r="C211" s="20" t="s">
        <v>72</v>
      </c>
      <c r="D211" s="19"/>
      <c r="E211" s="22"/>
      <c r="F211" s="23">
        <v>6</v>
      </c>
      <c r="G211" s="59">
        <f t="shared" si="4"/>
        <v>4.5</v>
      </c>
    </row>
    <row r="212" spans="1:7" ht="12.75">
      <c r="A212" s="19" t="s">
        <v>73</v>
      </c>
      <c r="B212" s="21"/>
      <c r="C212" s="20" t="s">
        <v>74</v>
      </c>
      <c r="D212" s="19"/>
      <c r="E212" s="22"/>
      <c r="F212" s="23">
        <v>7</v>
      </c>
      <c r="G212" s="59">
        <f t="shared" si="4"/>
        <v>5.25</v>
      </c>
    </row>
    <row r="213" spans="1:7" ht="12.75">
      <c r="A213" s="19" t="s">
        <v>75</v>
      </c>
      <c r="B213" s="21"/>
      <c r="C213" s="20" t="s">
        <v>76</v>
      </c>
      <c r="D213" s="19"/>
      <c r="E213" s="22"/>
      <c r="F213" s="23">
        <v>8</v>
      </c>
      <c r="G213" s="59">
        <f t="shared" si="4"/>
        <v>6</v>
      </c>
    </row>
    <row r="214" spans="1:7" ht="12.75">
      <c r="A214" s="19">
        <v>783</v>
      </c>
      <c r="B214" s="21"/>
      <c r="C214" s="20" t="s">
        <v>77</v>
      </c>
      <c r="D214" s="19"/>
      <c r="E214" s="22"/>
      <c r="F214" s="23">
        <v>1.25</v>
      </c>
      <c r="G214" s="59">
        <f t="shared" si="4"/>
        <v>0.9375</v>
      </c>
    </row>
    <row r="215" spans="1:7" ht="12.75">
      <c r="A215" s="19" t="s">
        <v>78</v>
      </c>
      <c r="B215" s="21"/>
      <c r="C215" s="20" t="s">
        <v>79</v>
      </c>
      <c r="D215" s="19"/>
      <c r="E215" s="22"/>
      <c r="F215" s="23">
        <v>3.5</v>
      </c>
      <c r="G215" s="59">
        <f t="shared" si="4"/>
        <v>2.625</v>
      </c>
    </row>
    <row r="216" spans="1:7" ht="12.75">
      <c r="A216" s="19" t="s">
        <v>80</v>
      </c>
      <c r="B216" s="21"/>
      <c r="C216" s="20" t="s">
        <v>79</v>
      </c>
      <c r="D216" s="19"/>
      <c r="E216" s="22"/>
      <c r="F216" s="23">
        <v>4.5</v>
      </c>
      <c r="G216" s="59">
        <f t="shared" si="4"/>
        <v>3.375</v>
      </c>
    </row>
    <row r="217" spans="1:7" ht="12.75">
      <c r="A217" s="19" t="s">
        <v>81</v>
      </c>
      <c r="B217" s="21"/>
      <c r="C217" s="20" t="s">
        <v>82</v>
      </c>
      <c r="D217" s="19"/>
      <c r="E217" s="22"/>
      <c r="F217" s="23">
        <v>12</v>
      </c>
      <c r="G217" s="59">
        <f t="shared" si="4"/>
        <v>9</v>
      </c>
    </row>
    <row r="218" spans="1:7" ht="12.75">
      <c r="A218" s="19" t="s">
        <v>83</v>
      </c>
      <c r="B218" s="21"/>
      <c r="C218" s="20" t="s">
        <v>84</v>
      </c>
      <c r="D218" s="19"/>
      <c r="E218" s="22"/>
      <c r="F218" s="23">
        <v>8.5</v>
      </c>
      <c r="G218" s="59">
        <f t="shared" si="4"/>
        <v>6.375</v>
      </c>
    </row>
    <row r="219" spans="1:7" ht="12.75">
      <c r="A219" s="19" t="s">
        <v>85</v>
      </c>
      <c r="B219" s="21"/>
      <c r="C219" s="20" t="s">
        <v>86</v>
      </c>
      <c r="D219" s="19"/>
      <c r="E219" s="22"/>
      <c r="F219" s="23">
        <v>9</v>
      </c>
      <c r="G219" s="59">
        <f t="shared" si="4"/>
        <v>6.75</v>
      </c>
    </row>
    <row r="220" spans="1:7" ht="12.75">
      <c r="A220" s="19" t="s">
        <v>87</v>
      </c>
      <c r="B220" s="21"/>
      <c r="C220" s="20" t="s">
        <v>88</v>
      </c>
      <c r="D220" s="19"/>
      <c r="E220" s="22"/>
      <c r="F220" s="23">
        <v>10</v>
      </c>
      <c r="G220" s="59">
        <f t="shared" si="4"/>
        <v>7.5</v>
      </c>
    </row>
    <row r="221" spans="1:7" ht="12.75">
      <c r="A221" s="19" t="s">
        <v>89</v>
      </c>
      <c r="B221" s="21"/>
      <c r="C221" s="20" t="s">
        <v>90</v>
      </c>
      <c r="D221" s="19"/>
      <c r="E221" s="22"/>
      <c r="F221" s="23">
        <v>7.5</v>
      </c>
      <c r="G221" s="59">
        <f t="shared" si="4"/>
        <v>5.625</v>
      </c>
    </row>
    <row r="222" spans="1:7" ht="12.75">
      <c r="A222" s="19" t="s">
        <v>91</v>
      </c>
      <c r="B222" s="21"/>
      <c r="C222" s="20" t="s">
        <v>92</v>
      </c>
      <c r="D222" s="19"/>
      <c r="E222" s="22"/>
      <c r="F222" s="23">
        <v>9.25</v>
      </c>
      <c r="G222" s="59">
        <f t="shared" si="4"/>
        <v>6.9375</v>
      </c>
    </row>
    <row r="223" spans="1:7" ht="12.75">
      <c r="A223" s="19" t="s">
        <v>93</v>
      </c>
      <c r="B223" s="21"/>
      <c r="C223" s="20" t="s">
        <v>94</v>
      </c>
      <c r="D223" s="19"/>
      <c r="E223" s="22"/>
      <c r="F223" s="23">
        <v>10</v>
      </c>
      <c r="G223" s="59">
        <f t="shared" si="4"/>
        <v>7.5</v>
      </c>
    </row>
    <row r="224" spans="1:7" ht="12.75">
      <c r="A224" s="19" t="s">
        <v>95</v>
      </c>
      <c r="B224" s="21"/>
      <c r="C224" s="20" t="s">
        <v>96</v>
      </c>
      <c r="D224" s="19"/>
      <c r="E224" s="22"/>
      <c r="F224" s="23">
        <v>9.5</v>
      </c>
      <c r="G224" s="59">
        <f t="shared" si="4"/>
        <v>7.125</v>
      </c>
    </row>
    <row r="225" spans="1:7" ht="12.75">
      <c r="A225" s="19" t="s">
        <v>97</v>
      </c>
      <c r="B225" s="21"/>
      <c r="C225" s="20" t="s">
        <v>96</v>
      </c>
      <c r="D225" s="19"/>
      <c r="E225" s="22"/>
      <c r="F225" s="23">
        <v>10</v>
      </c>
      <c r="G225" s="59">
        <f t="shared" si="4"/>
        <v>7.5</v>
      </c>
    </row>
    <row r="226" spans="1:7" ht="12.75">
      <c r="A226" s="19" t="s">
        <v>98</v>
      </c>
      <c r="B226" s="21"/>
      <c r="C226" s="20" t="s">
        <v>99</v>
      </c>
      <c r="D226" s="19"/>
      <c r="E226" s="22"/>
      <c r="F226" s="23">
        <v>9</v>
      </c>
      <c r="G226" s="59">
        <f t="shared" si="4"/>
        <v>6.75</v>
      </c>
    </row>
    <row r="227" spans="1:7" ht="12.75">
      <c r="A227" s="19" t="s">
        <v>100</v>
      </c>
      <c r="B227" s="21"/>
      <c r="C227" s="20" t="s">
        <v>101</v>
      </c>
      <c r="D227" s="19"/>
      <c r="E227" s="22"/>
      <c r="F227" s="23">
        <v>40</v>
      </c>
      <c r="G227" s="59">
        <f t="shared" si="4"/>
        <v>30</v>
      </c>
    </row>
    <row r="228" spans="1:7" ht="12.75">
      <c r="A228" s="19" t="s">
        <v>102</v>
      </c>
      <c r="B228" s="21"/>
      <c r="C228" s="20" t="s">
        <v>103</v>
      </c>
      <c r="D228" s="19"/>
      <c r="E228" s="22"/>
      <c r="F228" s="23">
        <v>18</v>
      </c>
      <c r="G228" s="59">
        <f t="shared" si="4"/>
        <v>13.5</v>
      </c>
    </row>
    <row r="229" spans="1:7" ht="12.75">
      <c r="A229" s="19" t="s">
        <v>104</v>
      </c>
      <c r="B229" s="21"/>
      <c r="C229" s="20" t="s">
        <v>105</v>
      </c>
      <c r="D229" s="19"/>
      <c r="E229" s="22"/>
      <c r="F229" s="23">
        <v>7</v>
      </c>
      <c r="G229" s="59">
        <f t="shared" si="4"/>
        <v>5.25</v>
      </c>
    </row>
    <row r="230" spans="1:7" ht="12.75">
      <c r="A230" s="19" t="s">
        <v>106</v>
      </c>
      <c r="B230" s="21"/>
      <c r="C230" s="20" t="s">
        <v>107</v>
      </c>
      <c r="D230" s="19"/>
      <c r="E230" s="22"/>
      <c r="F230" s="23">
        <v>9</v>
      </c>
      <c r="G230" s="59">
        <f t="shared" si="4"/>
        <v>6.75</v>
      </c>
    </row>
    <row r="231" spans="1:7" ht="12.75">
      <c r="A231" s="19" t="s">
        <v>108</v>
      </c>
      <c r="B231" s="21"/>
      <c r="C231" s="20" t="s">
        <v>109</v>
      </c>
      <c r="D231" s="19"/>
      <c r="E231" s="22"/>
      <c r="F231" s="23">
        <v>7</v>
      </c>
      <c r="G231" s="59">
        <f t="shared" si="4"/>
        <v>5.25</v>
      </c>
    </row>
    <row r="232" spans="1:7" ht="12.75">
      <c r="A232" s="19" t="s">
        <v>110</v>
      </c>
      <c r="B232" s="21"/>
      <c r="C232" s="20" t="s">
        <v>111</v>
      </c>
      <c r="D232" s="19"/>
      <c r="E232" s="22"/>
      <c r="F232" s="23">
        <v>9.5</v>
      </c>
      <c r="G232" s="59">
        <f t="shared" si="4"/>
        <v>7.125</v>
      </c>
    </row>
    <row r="233" spans="1:7" ht="12.75">
      <c r="A233" s="19" t="s">
        <v>112</v>
      </c>
      <c r="B233" s="21"/>
      <c r="C233" s="20" t="s">
        <v>113</v>
      </c>
      <c r="D233" s="19"/>
      <c r="E233" s="22"/>
      <c r="F233" s="23">
        <v>8.25</v>
      </c>
      <c r="G233" s="59">
        <f t="shared" si="4"/>
        <v>6.1875</v>
      </c>
    </row>
    <row r="234" spans="1:7" ht="12.75">
      <c r="A234" s="19" t="s">
        <v>114</v>
      </c>
      <c r="B234" s="21"/>
      <c r="C234" s="20" t="s">
        <v>113</v>
      </c>
      <c r="D234" s="19"/>
      <c r="E234" s="22"/>
      <c r="F234" s="23">
        <v>9</v>
      </c>
      <c r="G234" s="59">
        <f t="shared" si="4"/>
        <v>6.75</v>
      </c>
    </row>
    <row r="235" spans="1:7" ht="12.75">
      <c r="A235" s="19" t="s">
        <v>115</v>
      </c>
      <c r="B235" s="21"/>
      <c r="C235" s="20" t="s">
        <v>116</v>
      </c>
      <c r="D235" s="19"/>
      <c r="E235" s="22"/>
      <c r="F235" s="23">
        <v>8</v>
      </c>
      <c r="G235" s="59">
        <f t="shared" si="4"/>
        <v>6</v>
      </c>
    </row>
    <row r="236" spans="1:7" ht="12.75">
      <c r="A236" s="19" t="s">
        <v>117</v>
      </c>
      <c r="B236" s="21"/>
      <c r="C236" s="20" t="s">
        <v>118</v>
      </c>
      <c r="D236" s="19"/>
      <c r="E236" s="22"/>
      <c r="F236" s="23">
        <v>15</v>
      </c>
      <c r="G236" s="59">
        <f t="shared" si="4"/>
        <v>11.25</v>
      </c>
    </row>
    <row r="237" spans="1:7" ht="12.75">
      <c r="A237" s="19" t="s">
        <v>119</v>
      </c>
      <c r="B237" s="21"/>
      <c r="C237" s="20" t="s">
        <v>120</v>
      </c>
      <c r="D237" s="19"/>
      <c r="E237" s="22"/>
      <c r="F237" s="23">
        <v>10</v>
      </c>
      <c r="G237" s="59">
        <f t="shared" si="4"/>
        <v>7.5</v>
      </c>
    </row>
    <row r="238" spans="1:7" ht="12.75">
      <c r="A238" s="19" t="s">
        <v>121</v>
      </c>
      <c r="B238" s="21"/>
      <c r="C238" s="20" t="s">
        <v>122</v>
      </c>
      <c r="D238" s="19"/>
      <c r="E238" s="22"/>
      <c r="F238" s="23">
        <v>9</v>
      </c>
      <c r="G238" s="59">
        <f t="shared" si="4"/>
        <v>6.75</v>
      </c>
    </row>
    <row r="239" spans="1:7" ht="12.75">
      <c r="A239" s="19" t="s">
        <v>123</v>
      </c>
      <c r="B239" s="21"/>
      <c r="C239" s="20" t="s">
        <v>124</v>
      </c>
      <c r="D239" s="19"/>
      <c r="E239" s="22"/>
      <c r="F239" s="23">
        <v>10.5</v>
      </c>
      <c r="G239" s="59">
        <f t="shared" si="4"/>
        <v>7.875</v>
      </c>
    </row>
    <row r="240" spans="1:7" ht="12.75">
      <c r="A240" s="19" t="s">
        <v>125</v>
      </c>
      <c r="B240" s="21"/>
      <c r="C240" s="20" t="s">
        <v>126</v>
      </c>
      <c r="D240" s="19"/>
      <c r="E240" s="22"/>
      <c r="F240" s="23">
        <v>15</v>
      </c>
      <c r="G240" s="59">
        <f t="shared" si="4"/>
        <v>11.25</v>
      </c>
    </row>
    <row r="241" spans="1:7" ht="12.75">
      <c r="A241" s="19" t="s">
        <v>127</v>
      </c>
      <c r="B241" s="21"/>
      <c r="C241" s="20" t="s">
        <v>128</v>
      </c>
      <c r="D241" s="19"/>
      <c r="E241" s="22"/>
      <c r="F241" s="23">
        <v>11</v>
      </c>
      <c r="G241" s="59">
        <f t="shared" si="4"/>
        <v>8.25</v>
      </c>
    </row>
    <row r="242" spans="1:7" ht="12.75">
      <c r="A242" s="19" t="s">
        <v>129</v>
      </c>
      <c r="B242" s="21"/>
      <c r="C242" s="20" t="s">
        <v>130</v>
      </c>
      <c r="D242" s="19"/>
      <c r="E242" s="22"/>
      <c r="F242" s="23">
        <v>7.5</v>
      </c>
      <c r="G242" s="59">
        <f aca="true" t="shared" si="5" ref="G242:G305">F242*0.75</f>
        <v>5.625</v>
      </c>
    </row>
    <row r="243" spans="1:7" ht="12.75">
      <c r="A243" s="19" t="s">
        <v>131</v>
      </c>
      <c r="B243" s="21"/>
      <c r="C243" s="20" t="s">
        <v>132</v>
      </c>
      <c r="D243" s="19"/>
      <c r="E243" s="22"/>
      <c r="F243" s="23">
        <v>10.5</v>
      </c>
      <c r="G243" s="59">
        <f t="shared" si="5"/>
        <v>7.875</v>
      </c>
    </row>
    <row r="244" spans="1:7" ht="12.75">
      <c r="A244" s="19" t="s">
        <v>133</v>
      </c>
      <c r="B244" s="21"/>
      <c r="C244" s="20" t="s">
        <v>132</v>
      </c>
      <c r="D244" s="19"/>
      <c r="E244" s="22"/>
      <c r="F244" s="23">
        <v>11</v>
      </c>
      <c r="G244" s="59">
        <f t="shared" si="5"/>
        <v>8.25</v>
      </c>
    </row>
    <row r="245" spans="1:7" ht="12.75">
      <c r="A245" s="19" t="s">
        <v>134</v>
      </c>
      <c r="B245" s="21"/>
      <c r="C245" s="20" t="s">
        <v>135</v>
      </c>
      <c r="D245" s="19"/>
      <c r="E245" s="22"/>
      <c r="F245" s="23">
        <v>9</v>
      </c>
      <c r="G245" s="59">
        <f t="shared" si="5"/>
        <v>6.75</v>
      </c>
    </row>
    <row r="246" spans="1:7" ht="12.75">
      <c r="A246" s="19" t="s">
        <v>136</v>
      </c>
      <c r="B246" s="21"/>
      <c r="C246" s="20" t="s">
        <v>137</v>
      </c>
      <c r="D246" s="19"/>
      <c r="E246" s="22"/>
      <c r="F246" s="23">
        <v>9</v>
      </c>
      <c r="G246" s="59">
        <f t="shared" si="5"/>
        <v>6.75</v>
      </c>
    </row>
    <row r="247" spans="1:7" ht="12.75">
      <c r="A247" s="19" t="s">
        <v>138</v>
      </c>
      <c r="B247" s="21"/>
      <c r="C247" s="20" t="s">
        <v>139</v>
      </c>
      <c r="D247" s="19"/>
      <c r="E247" s="22"/>
      <c r="F247" s="23">
        <v>18.5</v>
      </c>
      <c r="G247" s="59">
        <f t="shared" si="5"/>
        <v>13.875</v>
      </c>
    </row>
    <row r="248" spans="1:7" ht="12.75">
      <c r="A248" s="19" t="s">
        <v>140</v>
      </c>
      <c r="B248" s="21"/>
      <c r="C248" s="20" t="s">
        <v>139</v>
      </c>
      <c r="D248" s="19"/>
      <c r="E248" s="22"/>
      <c r="F248" s="23">
        <v>11</v>
      </c>
      <c r="G248" s="59">
        <f t="shared" si="5"/>
        <v>8.25</v>
      </c>
    </row>
    <row r="249" spans="1:7" ht="12.75">
      <c r="A249" s="19" t="s">
        <v>141</v>
      </c>
      <c r="B249" s="21"/>
      <c r="C249" s="20" t="s">
        <v>142</v>
      </c>
      <c r="D249" s="19"/>
      <c r="E249" s="22"/>
      <c r="F249" s="23">
        <v>9.5</v>
      </c>
      <c r="G249" s="59">
        <f t="shared" si="5"/>
        <v>7.125</v>
      </c>
    </row>
    <row r="250" spans="1:7" ht="12.75">
      <c r="A250" s="19" t="s">
        <v>143</v>
      </c>
      <c r="B250" s="21"/>
      <c r="C250" s="20" t="s">
        <v>144</v>
      </c>
      <c r="D250" s="19"/>
      <c r="E250" s="22"/>
      <c r="F250" s="23">
        <v>7.25</v>
      </c>
      <c r="G250" s="59">
        <f t="shared" si="5"/>
        <v>5.4375</v>
      </c>
    </row>
    <row r="251" spans="1:7" ht="12.75">
      <c r="A251" s="19" t="s">
        <v>145</v>
      </c>
      <c r="B251" s="21"/>
      <c r="C251" s="20" t="s">
        <v>146</v>
      </c>
      <c r="D251" s="19"/>
      <c r="E251" s="22"/>
      <c r="F251" s="23">
        <v>9.75</v>
      </c>
      <c r="G251" s="59">
        <f t="shared" si="5"/>
        <v>7.3125</v>
      </c>
    </row>
    <row r="252" spans="1:7" ht="12.75">
      <c r="A252" s="19" t="s">
        <v>147</v>
      </c>
      <c r="B252" s="21"/>
      <c r="C252" s="20" t="s">
        <v>148</v>
      </c>
      <c r="D252" s="19"/>
      <c r="E252" s="22"/>
      <c r="F252" s="23">
        <v>10</v>
      </c>
      <c r="G252" s="59">
        <f t="shared" si="5"/>
        <v>7.5</v>
      </c>
    </row>
    <row r="253" spans="1:7" ht="12.75">
      <c r="A253" s="19" t="s">
        <v>149</v>
      </c>
      <c r="B253" s="21"/>
      <c r="C253" s="20" t="s">
        <v>150</v>
      </c>
      <c r="D253" s="19"/>
      <c r="E253" s="22"/>
      <c r="F253" s="23">
        <v>15</v>
      </c>
      <c r="G253" s="59">
        <f t="shared" si="5"/>
        <v>11.25</v>
      </c>
    </row>
    <row r="254" spans="1:7" ht="12.75">
      <c r="A254" s="19" t="s">
        <v>151</v>
      </c>
      <c r="B254" s="21"/>
      <c r="C254" s="20" t="s">
        <v>152</v>
      </c>
      <c r="D254" s="19"/>
      <c r="E254" s="22"/>
      <c r="F254" s="23">
        <v>10</v>
      </c>
      <c r="G254" s="59">
        <f t="shared" si="5"/>
        <v>7.5</v>
      </c>
    </row>
    <row r="255" spans="1:7" ht="12.75">
      <c r="A255" s="19" t="s">
        <v>153</v>
      </c>
      <c r="B255" s="21"/>
      <c r="C255" s="20" t="s">
        <v>152</v>
      </c>
      <c r="D255" s="19"/>
      <c r="E255" s="22"/>
      <c r="F255" s="23">
        <v>7.5</v>
      </c>
      <c r="G255" s="59">
        <f t="shared" si="5"/>
        <v>5.625</v>
      </c>
    </row>
    <row r="256" spans="1:7" ht="12.75">
      <c r="A256" s="19" t="s">
        <v>154</v>
      </c>
      <c r="B256" s="21"/>
      <c r="C256" s="20" t="s">
        <v>155</v>
      </c>
      <c r="D256" s="19"/>
      <c r="E256" s="22"/>
      <c r="F256" s="23">
        <v>3.25</v>
      </c>
      <c r="G256" s="59">
        <f t="shared" si="5"/>
        <v>2.4375</v>
      </c>
    </row>
    <row r="257" spans="1:7" ht="12.75">
      <c r="A257" s="19" t="s">
        <v>156</v>
      </c>
      <c r="B257" s="21"/>
      <c r="C257" s="20" t="s">
        <v>157</v>
      </c>
      <c r="D257" s="19"/>
      <c r="E257" s="22"/>
      <c r="F257" s="23">
        <v>11.25</v>
      </c>
      <c r="G257" s="59">
        <f t="shared" si="5"/>
        <v>8.4375</v>
      </c>
    </row>
    <row r="258" spans="1:7" ht="12.75">
      <c r="A258" s="19" t="s">
        <v>158</v>
      </c>
      <c r="B258" s="21"/>
      <c r="C258" s="20" t="s">
        <v>159</v>
      </c>
      <c r="D258" s="19"/>
      <c r="E258" s="22"/>
      <c r="F258" s="23">
        <v>12</v>
      </c>
      <c r="G258" s="59">
        <f t="shared" si="5"/>
        <v>9</v>
      </c>
    </row>
    <row r="259" spans="1:7" ht="12.75">
      <c r="A259" s="19">
        <v>936</v>
      </c>
      <c r="B259" s="21"/>
      <c r="C259" s="20" t="s">
        <v>160</v>
      </c>
      <c r="D259" s="19"/>
      <c r="E259" s="22"/>
      <c r="F259" s="23">
        <v>2.5</v>
      </c>
      <c r="G259" s="59">
        <f t="shared" si="5"/>
        <v>1.875</v>
      </c>
    </row>
    <row r="260" spans="1:7" ht="12.75">
      <c r="A260" s="19" t="s">
        <v>161</v>
      </c>
      <c r="B260" s="21"/>
      <c r="C260" s="20" t="s">
        <v>162</v>
      </c>
      <c r="D260" s="19"/>
      <c r="E260" s="22"/>
      <c r="F260" s="23">
        <v>8.25</v>
      </c>
      <c r="G260" s="59">
        <f t="shared" si="5"/>
        <v>6.1875</v>
      </c>
    </row>
    <row r="261" spans="1:7" ht="12.75">
      <c r="A261" s="19">
        <v>941</v>
      </c>
      <c r="B261" s="21"/>
      <c r="C261" s="20" t="s">
        <v>163</v>
      </c>
      <c r="D261" s="19"/>
      <c r="E261" s="22"/>
      <c r="F261" s="23">
        <v>2.5</v>
      </c>
      <c r="G261" s="59">
        <f t="shared" si="5"/>
        <v>1.875</v>
      </c>
    </row>
    <row r="262" spans="1:7" ht="12.75">
      <c r="A262" s="19" t="s">
        <v>164</v>
      </c>
      <c r="B262" s="21"/>
      <c r="C262" s="20" t="s">
        <v>165</v>
      </c>
      <c r="D262" s="19"/>
      <c r="E262" s="22"/>
      <c r="F262" s="23">
        <v>17.5</v>
      </c>
      <c r="G262" s="59">
        <f t="shared" si="5"/>
        <v>13.125</v>
      </c>
    </row>
    <row r="263" spans="1:7" ht="12.75">
      <c r="A263" s="19" t="s">
        <v>140</v>
      </c>
      <c r="B263" s="21"/>
      <c r="C263" s="20" t="s">
        <v>165</v>
      </c>
      <c r="D263" s="19"/>
      <c r="E263" s="22"/>
      <c r="F263" s="23">
        <v>11</v>
      </c>
      <c r="G263" s="59">
        <f t="shared" si="5"/>
        <v>8.25</v>
      </c>
    </row>
    <row r="264" spans="1:7" ht="12.75">
      <c r="A264" s="19" t="s">
        <v>166</v>
      </c>
      <c r="B264" s="21"/>
      <c r="C264" s="20" t="s">
        <v>31</v>
      </c>
      <c r="D264" s="19"/>
      <c r="E264" s="22"/>
      <c r="F264" s="23">
        <v>8.75</v>
      </c>
      <c r="G264" s="59">
        <f t="shared" si="5"/>
        <v>6.5625</v>
      </c>
    </row>
    <row r="265" spans="1:7" ht="12.75">
      <c r="A265" s="19" t="s">
        <v>167</v>
      </c>
      <c r="B265" s="21"/>
      <c r="C265" s="20" t="s">
        <v>168</v>
      </c>
      <c r="D265" s="19"/>
      <c r="E265" s="22"/>
      <c r="F265" s="23">
        <v>7</v>
      </c>
      <c r="G265" s="59">
        <f t="shared" si="5"/>
        <v>5.25</v>
      </c>
    </row>
    <row r="266" spans="1:7" ht="12.75">
      <c r="A266" s="19" t="s">
        <v>169</v>
      </c>
      <c r="B266" s="21"/>
      <c r="C266" s="20" t="s">
        <v>170</v>
      </c>
      <c r="D266" s="19"/>
      <c r="E266" s="22"/>
      <c r="F266" s="23">
        <v>3</v>
      </c>
      <c r="G266" s="59">
        <f t="shared" si="5"/>
        <v>2.25</v>
      </c>
    </row>
    <row r="267" spans="1:7" ht="12.75">
      <c r="A267" s="19" t="s">
        <v>171</v>
      </c>
      <c r="B267" s="21"/>
      <c r="C267" s="20" t="s">
        <v>172</v>
      </c>
      <c r="D267" s="19"/>
      <c r="E267" s="22"/>
      <c r="F267" s="24">
        <v>5.25</v>
      </c>
      <c r="G267" s="59">
        <f t="shared" si="5"/>
        <v>3.9375</v>
      </c>
    </row>
    <row r="268" spans="1:7" ht="12.75">
      <c r="A268" s="19" t="s">
        <v>173</v>
      </c>
      <c r="B268" s="21"/>
      <c r="C268" s="20" t="s">
        <v>174</v>
      </c>
      <c r="D268" s="19"/>
      <c r="E268" s="22"/>
      <c r="F268" s="24">
        <v>11</v>
      </c>
      <c r="G268" s="59">
        <f t="shared" si="5"/>
        <v>8.25</v>
      </c>
    </row>
    <row r="269" spans="1:7" ht="12.75">
      <c r="A269" s="19" t="s">
        <v>175</v>
      </c>
      <c r="B269" s="21"/>
      <c r="C269" s="20" t="s">
        <v>176</v>
      </c>
      <c r="D269" s="19"/>
      <c r="E269" s="22"/>
      <c r="F269" s="24">
        <v>5.75</v>
      </c>
      <c r="G269" s="59">
        <f t="shared" si="5"/>
        <v>4.3125</v>
      </c>
    </row>
    <row r="270" spans="1:7" ht="12.75">
      <c r="A270" s="19" t="s">
        <v>177</v>
      </c>
      <c r="B270" s="21"/>
      <c r="C270" s="20" t="s">
        <v>139</v>
      </c>
      <c r="D270" s="19"/>
      <c r="E270" s="22"/>
      <c r="F270" s="24">
        <v>15</v>
      </c>
      <c r="G270" s="59">
        <f t="shared" si="5"/>
        <v>11.25</v>
      </c>
    </row>
    <row r="271" spans="1:7" ht="12.75">
      <c r="A271" s="19">
        <v>977</v>
      </c>
      <c r="B271" s="21"/>
      <c r="C271" s="20" t="s">
        <v>139</v>
      </c>
      <c r="D271" s="19"/>
      <c r="E271" s="22"/>
      <c r="F271" s="24">
        <v>7.5</v>
      </c>
      <c r="G271" s="59">
        <f t="shared" si="5"/>
        <v>5.625</v>
      </c>
    </row>
    <row r="272" spans="1:7" ht="12.75">
      <c r="A272" s="19" t="s">
        <v>178</v>
      </c>
      <c r="B272" s="21"/>
      <c r="C272" s="20" t="s">
        <v>139</v>
      </c>
      <c r="D272" s="19"/>
      <c r="E272" s="22"/>
      <c r="F272" s="24">
        <v>7.5</v>
      </c>
      <c r="G272" s="59">
        <f t="shared" si="5"/>
        <v>5.625</v>
      </c>
    </row>
    <row r="273" spans="1:7" ht="12.75">
      <c r="A273" s="19" t="s">
        <v>179</v>
      </c>
      <c r="B273" s="21"/>
      <c r="C273" s="20" t="s">
        <v>180</v>
      </c>
      <c r="D273" s="19"/>
      <c r="E273" s="22"/>
      <c r="F273" s="24">
        <v>3</v>
      </c>
      <c r="G273" s="59">
        <f t="shared" si="5"/>
        <v>2.25</v>
      </c>
    </row>
    <row r="274" spans="1:7" ht="12.75">
      <c r="A274" s="19" t="s">
        <v>181</v>
      </c>
      <c r="B274" s="21"/>
      <c r="C274" s="20" t="s">
        <v>182</v>
      </c>
      <c r="D274" s="19"/>
      <c r="E274" s="22"/>
      <c r="F274" s="24">
        <v>7</v>
      </c>
      <c r="G274" s="59">
        <f t="shared" si="5"/>
        <v>5.25</v>
      </c>
    </row>
    <row r="275" spans="1:7" ht="12.75">
      <c r="A275" s="19" t="s">
        <v>183</v>
      </c>
      <c r="B275" s="21"/>
      <c r="C275" s="20" t="s">
        <v>184</v>
      </c>
      <c r="D275" s="19"/>
      <c r="E275" s="22"/>
      <c r="F275" s="24">
        <v>2.5</v>
      </c>
      <c r="G275" s="59">
        <f t="shared" si="5"/>
        <v>1.875</v>
      </c>
    </row>
    <row r="276" spans="1:7" ht="12.75">
      <c r="A276" s="19">
        <v>986</v>
      </c>
      <c r="B276" s="21"/>
      <c r="C276" s="20" t="s">
        <v>185</v>
      </c>
      <c r="D276" s="19"/>
      <c r="E276" s="22"/>
      <c r="F276" s="24">
        <v>1.75</v>
      </c>
      <c r="G276" s="59">
        <f t="shared" si="5"/>
        <v>1.3125</v>
      </c>
    </row>
    <row r="277" spans="1:7" ht="12.75">
      <c r="A277" s="19" t="s">
        <v>186</v>
      </c>
      <c r="B277" s="21"/>
      <c r="C277" s="20" t="s">
        <v>187</v>
      </c>
      <c r="D277" s="19"/>
      <c r="E277" s="22"/>
      <c r="F277" s="24">
        <v>8.5</v>
      </c>
      <c r="G277" s="59">
        <f t="shared" si="5"/>
        <v>6.375</v>
      </c>
    </row>
    <row r="278" spans="1:7" ht="12.75">
      <c r="A278" s="19" t="s">
        <v>188</v>
      </c>
      <c r="B278" s="21"/>
      <c r="C278" s="20" t="s">
        <v>189</v>
      </c>
      <c r="D278" s="19"/>
      <c r="E278" s="22"/>
      <c r="F278" s="24">
        <v>12.5</v>
      </c>
      <c r="G278" s="59">
        <f t="shared" si="5"/>
        <v>9.375</v>
      </c>
    </row>
    <row r="279" spans="1:7" ht="12.75">
      <c r="A279" s="19" t="s">
        <v>190</v>
      </c>
      <c r="B279" s="21"/>
      <c r="C279" s="20" t="s">
        <v>191</v>
      </c>
      <c r="D279" s="19"/>
      <c r="E279" s="22"/>
      <c r="F279" s="24">
        <v>5.25</v>
      </c>
      <c r="G279" s="59">
        <f t="shared" si="5"/>
        <v>3.9375</v>
      </c>
    </row>
    <row r="280" spans="1:7" ht="12.75">
      <c r="A280" s="19" t="s">
        <v>192</v>
      </c>
      <c r="B280" s="21"/>
      <c r="C280" s="20" t="s">
        <v>193</v>
      </c>
      <c r="D280" s="19"/>
      <c r="E280" s="22"/>
      <c r="F280" s="24">
        <v>2.75</v>
      </c>
      <c r="G280" s="59">
        <f t="shared" si="5"/>
        <v>2.0625</v>
      </c>
    </row>
    <row r="281" spans="1:7" ht="12.75">
      <c r="A281" s="19" t="s">
        <v>194</v>
      </c>
      <c r="B281" s="21"/>
      <c r="C281" s="20" t="s">
        <v>195</v>
      </c>
      <c r="D281" s="19"/>
      <c r="E281" s="22"/>
      <c r="F281" s="24">
        <v>9</v>
      </c>
      <c r="G281" s="59">
        <f t="shared" si="5"/>
        <v>6.75</v>
      </c>
    </row>
    <row r="282" spans="1:7" ht="12.75">
      <c r="A282" s="19">
        <v>1004</v>
      </c>
      <c r="B282" s="21"/>
      <c r="C282" s="20" t="s">
        <v>195</v>
      </c>
      <c r="D282" s="19"/>
      <c r="E282" s="22"/>
      <c r="F282" s="24">
        <v>5.25</v>
      </c>
      <c r="G282" s="59">
        <f t="shared" si="5"/>
        <v>3.9375</v>
      </c>
    </row>
    <row r="283" spans="1:7" ht="12.75">
      <c r="A283" s="19" t="s">
        <v>196</v>
      </c>
      <c r="B283" s="21"/>
      <c r="C283" s="20" t="s">
        <v>195</v>
      </c>
      <c r="D283" s="19"/>
      <c r="E283" s="22"/>
      <c r="F283" s="24">
        <v>5.25</v>
      </c>
      <c r="G283" s="59">
        <f t="shared" si="5"/>
        <v>3.9375</v>
      </c>
    </row>
    <row r="284" spans="1:7" ht="12.75">
      <c r="A284" s="19" t="s">
        <v>197</v>
      </c>
      <c r="B284" s="21"/>
      <c r="C284" s="20" t="s">
        <v>198</v>
      </c>
      <c r="D284" s="19"/>
      <c r="E284" s="22"/>
      <c r="F284" s="24">
        <v>3.25</v>
      </c>
      <c r="G284" s="59">
        <f t="shared" si="5"/>
        <v>2.4375</v>
      </c>
    </row>
    <row r="285" spans="1:7" ht="12.75">
      <c r="A285" s="19" t="s">
        <v>199</v>
      </c>
      <c r="B285" s="21"/>
      <c r="C285" s="20" t="s">
        <v>200</v>
      </c>
      <c r="D285" s="19"/>
      <c r="E285" s="22"/>
      <c r="F285" s="24">
        <v>15</v>
      </c>
      <c r="G285" s="59">
        <f t="shared" si="5"/>
        <v>11.25</v>
      </c>
    </row>
    <row r="286" spans="1:7" ht="12.75">
      <c r="A286" s="19" t="s">
        <v>140</v>
      </c>
      <c r="B286" s="21"/>
      <c r="C286" s="20" t="s">
        <v>200</v>
      </c>
      <c r="D286" s="19"/>
      <c r="E286" s="22"/>
      <c r="F286" s="24">
        <v>11</v>
      </c>
      <c r="G286" s="59">
        <f t="shared" si="5"/>
        <v>8.25</v>
      </c>
    </row>
    <row r="287" spans="1:7" ht="12.75">
      <c r="A287" s="19" t="s">
        <v>201</v>
      </c>
      <c r="B287" s="21"/>
      <c r="C287" s="20" t="s">
        <v>202</v>
      </c>
      <c r="D287" s="19"/>
      <c r="E287" s="22"/>
      <c r="F287" s="24">
        <v>10</v>
      </c>
      <c r="G287" s="59">
        <f t="shared" si="5"/>
        <v>7.5</v>
      </c>
    </row>
    <row r="288" spans="1:7" ht="12.75">
      <c r="A288" s="19" t="s">
        <v>203</v>
      </c>
      <c r="B288" s="21"/>
      <c r="C288" s="20" t="s">
        <v>204</v>
      </c>
      <c r="D288" s="19"/>
      <c r="E288" s="22"/>
      <c r="F288" s="24">
        <v>7.25</v>
      </c>
      <c r="G288" s="59">
        <f t="shared" si="5"/>
        <v>5.4375</v>
      </c>
    </row>
    <row r="289" spans="1:7" ht="12.75">
      <c r="A289" s="19" t="s">
        <v>205</v>
      </c>
      <c r="B289" s="21"/>
      <c r="C289" s="20" t="s">
        <v>206</v>
      </c>
      <c r="D289" s="19"/>
      <c r="E289" s="22"/>
      <c r="F289" s="24">
        <v>5.25</v>
      </c>
      <c r="G289" s="59">
        <f t="shared" si="5"/>
        <v>3.9375</v>
      </c>
    </row>
    <row r="290" spans="1:7" ht="12.75">
      <c r="A290" s="19" t="s">
        <v>207</v>
      </c>
      <c r="B290" s="21"/>
      <c r="C290" s="20" t="s">
        <v>208</v>
      </c>
      <c r="D290" s="19"/>
      <c r="E290" s="22"/>
      <c r="F290" s="24">
        <v>8</v>
      </c>
      <c r="G290" s="59">
        <f t="shared" si="5"/>
        <v>6</v>
      </c>
    </row>
    <row r="291" spans="1:7" ht="12.75">
      <c r="A291" s="19" t="s">
        <v>209</v>
      </c>
      <c r="B291" s="21"/>
      <c r="C291" s="20" t="s">
        <v>210</v>
      </c>
      <c r="D291" s="19"/>
      <c r="E291" s="22"/>
      <c r="F291" s="24">
        <v>8.5</v>
      </c>
      <c r="G291" s="59">
        <f t="shared" si="5"/>
        <v>6.375</v>
      </c>
    </row>
    <row r="292" spans="1:7" ht="12.75">
      <c r="A292" s="19">
        <v>1033</v>
      </c>
      <c r="B292" s="21"/>
      <c r="C292" s="20" t="s">
        <v>211</v>
      </c>
      <c r="D292" s="19"/>
      <c r="E292" s="22"/>
      <c r="F292" s="24">
        <v>3.5</v>
      </c>
      <c r="G292" s="59">
        <f t="shared" si="5"/>
        <v>2.625</v>
      </c>
    </row>
    <row r="293" spans="1:7" ht="12.75">
      <c r="A293" s="19" t="s">
        <v>212</v>
      </c>
      <c r="B293" s="21"/>
      <c r="C293" s="20" t="s">
        <v>211</v>
      </c>
      <c r="D293" s="19"/>
      <c r="E293" s="22"/>
      <c r="F293" s="24">
        <v>4</v>
      </c>
      <c r="G293" s="59">
        <f t="shared" si="5"/>
        <v>3</v>
      </c>
    </row>
    <row r="294" spans="1:7" ht="12.75">
      <c r="A294" s="19" t="s">
        <v>213</v>
      </c>
      <c r="B294" s="21"/>
      <c r="C294" s="20" t="s">
        <v>214</v>
      </c>
      <c r="D294" s="19"/>
      <c r="E294" s="22"/>
      <c r="F294" s="24">
        <v>5.75</v>
      </c>
      <c r="G294" s="59">
        <f t="shared" si="5"/>
        <v>4.3125</v>
      </c>
    </row>
    <row r="295" spans="1:7" ht="12.75">
      <c r="A295" s="19" t="s">
        <v>215</v>
      </c>
      <c r="B295" s="21"/>
      <c r="C295" s="20" t="s">
        <v>216</v>
      </c>
      <c r="D295" s="19"/>
      <c r="E295" s="22"/>
      <c r="F295" s="24">
        <v>2.75</v>
      </c>
      <c r="G295" s="59">
        <f t="shared" si="5"/>
        <v>2.0625</v>
      </c>
    </row>
    <row r="296" spans="1:7" ht="12.75">
      <c r="A296" s="19" t="s">
        <v>217</v>
      </c>
      <c r="B296" s="21"/>
      <c r="C296" s="20" t="s">
        <v>218</v>
      </c>
      <c r="D296" s="19"/>
      <c r="E296" s="22"/>
      <c r="F296" s="24">
        <v>11.25</v>
      </c>
      <c r="G296" s="59">
        <f t="shared" si="5"/>
        <v>8.4375</v>
      </c>
    </row>
    <row r="297" spans="1:7" ht="12.75">
      <c r="A297" s="19" t="s">
        <v>219</v>
      </c>
      <c r="B297" s="21"/>
      <c r="C297" s="20" t="s">
        <v>220</v>
      </c>
      <c r="D297" s="19"/>
      <c r="E297" s="22"/>
      <c r="F297" s="24">
        <v>5.5</v>
      </c>
      <c r="G297" s="59">
        <f t="shared" si="5"/>
        <v>4.125</v>
      </c>
    </row>
    <row r="298" spans="1:7" ht="12.75">
      <c r="A298" s="19" t="s">
        <v>221</v>
      </c>
      <c r="B298" s="21"/>
      <c r="C298" s="20" t="s">
        <v>222</v>
      </c>
      <c r="D298" s="19"/>
      <c r="E298" s="22"/>
      <c r="F298" s="24">
        <v>9</v>
      </c>
      <c r="G298" s="59">
        <f t="shared" si="5"/>
        <v>6.75</v>
      </c>
    </row>
    <row r="299" spans="1:7" ht="12.75">
      <c r="A299" s="19" t="s">
        <v>223</v>
      </c>
      <c r="B299" s="21"/>
      <c r="C299" s="20" t="s">
        <v>224</v>
      </c>
      <c r="D299" s="19"/>
      <c r="E299" s="22"/>
      <c r="F299" s="24">
        <v>4.5</v>
      </c>
      <c r="G299" s="59">
        <f t="shared" si="5"/>
        <v>3.375</v>
      </c>
    </row>
    <row r="300" spans="1:7" ht="12.75">
      <c r="A300" s="19" t="s">
        <v>225</v>
      </c>
      <c r="B300" s="21"/>
      <c r="C300" s="20" t="s">
        <v>206</v>
      </c>
      <c r="D300" s="19"/>
      <c r="E300" s="22"/>
      <c r="F300" s="24">
        <v>16.5</v>
      </c>
      <c r="G300" s="59">
        <f t="shared" si="5"/>
        <v>12.375</v>
      </c>
    </row>
    <row r="301" spans="1:7" ht="12.75">
      <c r="A301" s="19">
        <v>1058</v>
      </c>
      <c r="B301" s="21"/>
      <c r="C301" s="20" t="s">
        <v>226</v>
      </c>
      <c r="D301" s="19"/>
      <c r="E301" s="22"/>
      <c r="F301" s="24">
        <v>1.5</v>
      </c>
      <c r="G301" s="59">
        <f t="shared" si="5"/>
        <v>1.125</v>
      </c>
    </row>
    <row r="302" spans="1:7" ht="12.75">
      <c r="A302" s="19" t="s">
        <v>227</v>
      </c>
      <c r="B302" s="21"/>
      <c r="C302" s="20" t="s">
        <v>228</v>
      </c>
      <c r="D302" s="19"/>
      <c r="E302" s="22"/>
      <c r="F302" s="24">
        <v>17</v>
      </c>
      <c r="G302" s="59">
        <f t="shared" si="5"/>
        <v>12.75</v>
      </c>
    </row>
    <row r="303" spans="1:7" ht="12.75">
      <c r="A303" s="19" t="s">
        <v>229</v>
      </c>
      <c r="B303" s="21"/>
      <c r="C303" s="20" t="s">
        <v>228</v>
      </c>
      <c r="D303" s="19"/>
      <c r="E303" s="22"/>
      <c r="F303" s="24">
        <v>11</v>
      </c>
      <c r="G303" s="59">
        <f t="shared" si="5"/>
        <v>8.25</v>
      </c>
    </row>
    <row r="304" spans="1:7" ht="12.75">
      <c r="A304" s="19" t="s">
        <v>230</v>
      </c>
      <c r="B304" s="21"/>
      <c r="C304" s="20" t="s">
        <v>231</v>
      </c>
      <c r="D304" s="19"/>
      <c r="E304" s="22"/>
      <c r="F304" s="24">
        <v>2.75</v>
      </c>
      <c r="G304" s="59">
        <f t="shared" si="5"/>
        <v>2.0625</v>
      </c>
    </row>
    <row r="305" spans="1:7" ht="12.75">
      <c r="A305" s="19">
        <v>1071</v>
      </c>
      <c r="B305" s="21"/>
      <c r="C305" s="20" t="s">
        <v>232</v>
      </c>
      <c r="D305" s="19"/>
      <c r="E305" s="22"/>
      <c r="F305" s="24">
        <v>1.5</v>
      </c>
      <c r="G305" s="59">
        <f t="shared" si="5"/>
        <v>1.125</v>
      </c>
    </row>
    <row r="306" spans="1:7" ht="12.75">
      <c r="A306" s="19" t="s">
        <v>233</v>
      </c>
      <c r="B306" s="21"/>
      <c r="C306" s="20" t="s">
        <v>234</v>
      </c>
      <c r="D306" s="19"/>
      <c r="E306" s="22"/>
      <c r="F306" s="24">
        <v>7.25</v>
      </c>
      <c r="G306" s="59">
        <f aca="true" t="shared" si="6" ref="G306:G351">F306*0.75</f>
        <v>5.4375</v>
      </c>
    </row>
    <row r="307" spans="1:7" ht="12.75">
      <c r="A307" s="19" t="s">
        <v>235</v>
      </c>
      <c r="B307" s="21"/>
      <c r="C307" s="20" t="s">
        <v>234</v>
      </c>
      <c r="D307" s="19"/>
      <c r="E307" s="22"/>
      <c r="F307" s="24">
        <v>4.5</v>
      </c>
      <c r="G307" s="59">
        <f t="shared" si="6"/>
        <v>3.375</v>
      </c>
    </row>
    <row r="308" spans="1:7" ht="12.75">
      <c r="A308" s="19" t="s">
        <v>236</v>
      </c>
      <c r="B308" s="21"/>
      <c r="C308" s="20" t="s">
        <v>234</v>
      </c>
      <c r="D308" s="19"/>
      <c r="E308" s="22"/>
      <c r="F308" s="24">
        <v>4.5</v>
      </c>
      <c r="G308" s="59">
        <f t="shared" si="6"/>
        <v>3.375</v>
      </c>
    </row>
    <row r="309" spans="1:7" ht="12.75">
      <c r="A309" s="19" t="s">
        <v>237</v>
      </c>
      <c r="B309" s="21"/>
      <c r="C309" s="20" t="s">
        <v>238</v>
      </c>
      <c r="D309" s="19"/>
      <c r="E309" s="22"/>
      <c r="F309" s="24">
        <v>8.5</v>
      </c>
      <c r="G309" s="59">
        <f t="shared" si="6"/>
        <v>6.375</v>
      </c>
    </row>
    <row r="310" spans="1:7" ht="12.75">
      <c r="A310" s="19">
        <v>1083</v>
      </c>
      <c r="B310" s="21"/>
      <c r="C310" s="20" t="s">
        <v>239</v>
      </c>
      <c r="D310" s="19"/>
      <c r="E310" s="22"/>
      <c r="F310" s="24">
        <v>1.25</v>
      </c>
      <c r="G310" s="59">
        <f t="shared" si="6"/>
        <v>0.9375</v>
      </c>
    </row>
    <row r="311" spans="1:7" ht="12.75">
      <c r="A311" s="19" t="s">
        <v>240</v>
      </c>
      <c r="B311" s="21"/>
      <c r="C311" s="20" t="s">
        <v>241</v>
      </c>
      <c r="D311" s="19"/>
      <c r="E311" s="22"/>
      <c r="F311" s="24">
        <v>9.5</v>
      </c>
      <c r="G311" s="59">
        <f t="shared" si="6"/>
        <v>7.125</v>
      </c>
    </row>
    <row r="312" spans="1:7" ht="12.75">
      <c r="A312" s="19">
        <v>1088</v>
      </c>
      <c r="B312" s="21"/>
      <c r="C312" s="20" t="s">
        <v>242</v>
      </c>
      <c r="D312" s="19"/>
      <c r="E312" s="22"/>
      <c r="F312" s="24">
        <v>1.5</v>
      </c>
      <c r="G312" s="59">
        <f t="shared" si="6"/>
        <v>1.125</v>
      </c>
    </row>
    <row r="313" spans="1:7" ht="12.75">
      <c r="A313" s="19">
        <v>1089</v>
      </c>
      <c r="B313" s="21"/>
      <c r="C313" s="20" t="s">
        <v>243</v>
      </c>
      <c r="D313" s="19"/>
      <c r="E313" s="22"/>
      <c r="F313" s="24">
        <v>1.25</v>
      </c>
      <c r="G313" s="59">
        <f t="shared" si="6"/>
        <v>0.9375</v>
      </c>
    </row>
    <row r="314" spans="1:7" ht="12.75">
      <c r="A314" s="19" t="s">
        <v>244</v>
      </c>
      <c r="B314" s="21"/>
      <c r="C314" s="20" t="s">
        <v>245</v>
      </c>
      <c r="D314" s="19"/>
      <c r="E314" s="22"/>
      <c r="F314" s="24">
        <v>14</v>
      </c>
      <c r="G314" s="59">
        <f t="shared" si="6"/>
        <v>10.5</v>
      </c>
    </row>
    <row r="315" spans="1:7" ht="12.75">
      <c r="A315" s="19" t="s">
        <v>246</v>
      </c>
      <c r="B315" s="21"/>
      <c r="C315" s="20" t="s">
        <v>247</v>
      </c>
      <c r="D315" s="19"/>
      <c r="E315" s="22"/>
      <c r="F315" s="24">
        <v>12.5</v>
      </c>
      <c r="G315" s="59">
        <f t="shared" si="6"/>
        <v>9.375</v>
      </c>
    </row>
    <row r="316" spans="1:7" ht="12.75">
      <c r="A316" s="19" t="s">
        <v>248</v>
      </c>
      <c r="B316" s="21"/>
      <c r="C316" s="20" t="s">
        <v>249</v>
      </c>
      <c r="D316" s="19"/>
      <c r="E316" s="22"/>
      <c r="F316" s="24">
        <v>2.75</v>
      </c>
      <c r="G316" s="59">
        <f t="shared" si="6"/>
        <v>2.0625</v>
      </c>
    </row>
    <row r="317" spans="1:7" ht="12.75">
      <c r="A317" s="19" t="s">
        <v>250</v>
      </c>
      <c r="B317" s="21"/>
      <c r="C317" s="20" t="s">
        <v>251</v>
      </c>
      <c r="D317" s="19"/>
      <c r="E317" s="22"/>
      <c r="F317" s="24">
        <v>5.25</v>
      </c>
      <c r="G317" s="59">
        <f t="shared" si="6"/>
        <v>3.9375</v>
      </c>
    </row>
    <row r="318" spans="1:7" ht="12.75">
      <c r="A318" s="19" t="s">
        <v>252</v>
      </c>
      <c r="B318" s="21"/>
      <c r="C318" s="20" t="s">
        <v>253</v>
      </c>
      <c r="D318" s="19"/>
      <c r="E318" s="22"/>
      <c r="F318" s="24">
        <v>10</v>
      </c>
      <c r="G318" s="59">
        <f t="shared" si="6"/>
        <v>7.5</v>
      </c>
    </row>
    <row r="319" spans="1:7" ht="12.75">
      <c r="A319" s="19" t="s">
        <v>254</v>
      </c>
      <c r="B319" s="21"/>
      <c r="C319" s="20" t="s">
        <v>255</v>
      </c>
      <c r="D319" s="19"/>
      <c r="E319" s="22"/>
      <c r="F319" s="24">
        <v>8.5</v>
      </c>
      <c r="G319" s="59">
        <f t="shared" si="6"/>
        <v>6.375</v>
      </c>
    </row>
    <row r="320" spans="1:7" ht="12.75">
      <c r="A320" s="19">
        <v>1118</v>
      </c>
      <c r="B320" s="21"/>
      <c r="C320" s="20" t="s">
        <v>256</v>
      </c>
      <c r="D320" s="19"/>
      <c r="E320" s="22"/>
      <c r="F320" s="24">
        <v>1.25</v>
      </c>
      <c r="G320" s="59">
        <f t="shared" si="6"/>
        <v>0.9375</v>
      </c>
    </row>
    <row r="321" spans="1:7" ht="12.75">
      <c r="A321" s="19">
        <v>1119</v>
      </c>
      <c r="B321" s="21"/>
      <c r="C321" s="20" t="s">
        <v>257</v>
      </c>
      <c r="D321" s="19"/>
      <c r="E321" s="22"/>
      <c r="F321" s="24">
        <v>1.5</v>
      </c>
      <c r="G321" s="59">
        <f t="shared" si="6"/>
        <v>1.125</v>
      </c>
    </row>
    <row r="322" spans="1:7" ht="12.75">
      <c r="A322" s="19" t="s">
        <v>258</v>
      </c>
      <c r="B322" s="21"/>
      <c r="C322" s="20" t="s">
        <v>257</v>
      </c>
      <c r="D322" s="19"/>
      <c r="E322" s="22"/>
      <c r="F322" s="24">
        <v>7.5</v>
      </c>
      <c r="G322" s="59">
        <f t="shared" si="6"/>
        <v>5.625</v>
      </c>
    </row>
    <row r="323" spans="1:7" ht="12.75">
      <c r="A323" s="19" t="s">
        <v>259</v>
      </c>
      <c r="B323" s="21"/>
      <c r="C323" s="20" t="s">
        <v>257</v>
      </c>
      <c r="D323" s="19"/>
      <c r="E323" s="22"/>
      <c r="F323" s="24">
        <v>7</v>
      </c>
      <c r="G323" s="59">
        <f t="shared" si="6"/>
        <v>5.25</v>
      </c>
    </row>
    <row r="324" spans="1:7" ht="12.75">
      <c r="A324" s="19">
        <v>1120</v>
      </c>
      <c r="B324" s="21"/>
      <c r="C324" s="20" t="s">
        <v>260</v>
      </c>
      <c r="D324" s="19"/>
      <c r="E324" s="22"/>
      <c r="F324" s="24">
        <v>1.25</v>
      </c>
      <c r="G324" s="59">
        <f t="shared" si="6"/>
        <v>0.9375</v>
      </c>
    </row>
    <row r="325" spans="1:7" ht="12.75">
      <c r="A325" s="19" t="s">
        <v>261</v>
      </c>
      <c r="B325" s="21"/>
      <c r="C325" s="20" t="s">
        <v>262</v>
      </c>
      <c r="D325" s="19"/>
      <c r="E325" s="22"/>
      <c r="F325" s="24">
        <v>13.5</v>
      </c>
      <c r="G325" s="59">
        <f t="shared" si="6"/>
        <v>10.125</v>
      </c>
    </row>
    <row r="326" spans="1:7" ht="12.75">
      <c r="A326" s="19" t="s">
        <v>263</v>
      </c>
      <c r="B326" s="21"/>
      <c r="C326" s="20" t="s">
        <v>264</v>
      </c>
      <c r="D326" s="19"/>
      <c r="E326" s="22"/>
      <c r="F326" s="24">
        <v>2.75</v>
      </c>
      <c r="G326" s="59">
        <f t="shared" si="6"/>
        <v>2.0625</v>
      </c>
    </row>
    <row r="327" spans="1:7" ht="12.75">
      <c r="A327" s="19" t="s">
        <v>265</v>
      </c>
      <c r="B327" s="21"/>
      <c r="C327" s="20" t="s">
        <v>247</v>
      </c>
      <c r="D327" s="19"/>
      <c r="E327" s="22"/>
      <c r="F327" s="24">
        <v>13</v>
      </c>
      <c r="G327" s="59">
        <f t="shared" si="6"/>
        <v>9.75</v>
      </c>
    </row>
    <row r="328" spans="1:7" ht="12.75">
      <c r="A328" s="19">
        <v>1137</v>
      </c>
      <c r="B328" s="21"/>
      <c r="C328" s="20" t="s">
        <v>266</v>
      </c>
      <c r="D328" s="19"/>
      <c r="E328" s="22"/>
      <c r="F328" s="24">
        <v>1.25</v>
      </c>
      <c r="G328" s="59">
        <f t="shared" si="6"/>
        <v>0.9375</v>
      </c>
    </row>
    <row r="329" spans="1:7" ht="12.75">
      <c r="A329" s="19" t="s">
        <v>267</v>
      </c>
      <c r="B329" s="21"/>
      <c r="C329" s="20" t="s">
        <v>266</v>
      </c>
      <c r="D329" s="19"/>
      <c r="E329" s="22"/>
      <c r="F329" s="24">
        <v>3</v>
      </c>
      <c r="G329" s="59">
        <f t="shared" si="6"/>
        <v>2.25</v>
      </c>
    </row>
    <row r="330" spans="1:7" ht="12.75">
      <c r="A330" s="19" t="s">
        <v>268</v>
      </c>
      <c r="B330" s="21"/>
      <c r="C330" s="20" t="s">
        <v>266</v>
      </c>
      <c r="D330" s="19"/>
      <c r="E330" s="22"/>
      <c r="F330" s="24">
        <v>3</v>
      </c>
      <c r="G330" s="59">
        <f t="shared" si="6"/>
        <v>2.25</v>
      </c>
    </row>
    <row r="331" spans="1:7" ht="12.75">
      <c r="A331" s="19">
        <v>1141</v>
      </c>
      <c r="B331" s="21"/>
      <c r="C331" s="20" t="s">
        <v>269</v>
      </c>
      <c r="D331" s="19"/>
      <c r="E331" s="22"/>
      <c r="F331" s="24">
        <v>5.5</v>
      </c>
      <c r="G331" s="59">
        <f t="shared" si="6"/>
        <v>4.125</v>
      </c>
    </row>
    <row r="332" spans="1:7" ht="12.75">
      <c r="A332" s="19" t="s">
        <v>270</v>
      </c>
      <c r="B332" s="21"/>
      <c r="C332" s="20" t="s">
        <v>271</v>
      </c>
      <c r="D332" s="19"/>
      <c r="E332" s="22"/>
      <c r="F332" s="24">
        <v>5.75</v>
      </c>
      <c r="G332" s="59">
        <f t="shared" si="6"/>
        <v>4.3125</v>
      </c>
    </row>
    <row r="333" spans="1:7" ht="12.75">
      <c r="A333" s="19" t="s">
        <v>272</v>
      </c>
      <c r="B333" s="21"/>
      <c r="C333" s="20" t="s">
        <v>273</v>
      </c>
      <c r="D333" s="19"/>
      <c r="E333" s="22"/>
      <c r="F333" s="24">
        <v>6</v>
      </c>
      <c r="G333" s="59">
        <f t="shared" si="6"/>
        <v>4.5</v>
      </c>
    </row>
    <row r="334" spans="1:7" ht="12.75">
      <c r="A334" s="19" t="s">
        <v>274</v>
      </c>
      <c r="B334" s="21"/>
      <c r="C334" s="20" t="s">
        <v>273</v>
      </c>
      <c r="D334" s="19"/>
      <c r="E334" s="22"/>
      <c r="F334" s="24">
        <v>6</v>
      </c>
      <c r="G334" s="59">
        <f t="shared" si="6"/>
        <v>4.5</v>
      </c>
    </row>
    <row r="335" spans="1:7" ht="12.75">
      <c r="A335" s="19" t="s">
        <v>275</v>
      </c>
      <c r="B335" s="21"/>
      <c r="C335" s="20" t="s">
        <v>276</v>
      </c>
      <c r="D335" s="19"/>
      <c r="E335" s="22"/>
      <c r="F335" s="24">
        <v>8</v>
      </c>
      <c r="G335" s="59">
        <f t="shared" si="6"/>
        <v>6</v>
      </c>
    </row>
    <row r="336" spans="1:7" ht="12.75">
      <c r="A336" s="19">
        <v>1155</v>
      </c>
      <c r="B336" s="21"/>
      <c r="C336" s="20" t="s">
        <v>277</v>
      </c>
      <c r="D336" s="19"/>
      <c r="E336" s="22"/>
      <c r="F336" s="24">
        <v>2</v>
      </c>
      <c r="G336" s="59">
        <f t="shared" si="6"/>
        <v>1.5</v>
      </c>
    </row>
    <row r="337" spans="1:7" ht="12.75">
      <c r="A337" s="19" t="s">
        <v>278</v>
      </c>
      <c r="B337" s="21"/>
      <c r="C337" s="20" t="s">
        <v>279</v>
      </c>
      <c r="D337" s="19"/>
      <c r="E337" s="22"/>
      <c r="F337" s="24">
        <v>8.5</v>
      </c>
      <c r="G337" s="59">
        <f t="shared" si="6"/>
        <v>6.375</v>
      </c>
    </row>
    <row r="338" spans="1:7" ht="12.75">
      <c r="A338" s="19" t="s">
        <v>280</v>
      </c>
      <c r="B338" s="21"/>
      <c r="C338" s="20" t="s">
        <v>281</v>
      </c>
      <c r="D338" s="19"/>
      <c r="E338" s="22"/>
      <c r="F338" s="24">
        <v>7.5</v>
      </c>
      <c r="G338" s="59">
        <f t="shared" si="6"/>
        <v>5.625</v>
      </c>
    </row>
    <row r="339" spans="1:7" ht="12.75">
      <c r="A339" s="19" t="s">
        <v>282</v>
      </c>
      <c r="B339" s="21"/>
      <c r="C339" s="20" t="s">
        <v>281</v>
      </c>
      <c r="D339" s="19"/>
      <c r="E339" s="22"/>
      <c r="F339" s="24">
        <v>7.5</v>
      </c>
      <c r="G339" s="59">
        <f t="shared" si="6"/>
        <v>5.625</v>
      </c>
    </row>
    <row r="340" spans="1:7" ht="12.75">
      <c r="A340" s="19" t="s">
        <v>283</v>
      </c>
      <c r="B340" s="21"/>
      <c r="C340" s="20" t="s">
        <v>281</v>
      </c>
      <c r="D340" s="19"/>
      <c r="E340" s="22"/>
      <c r="F340" s="24">
        <v>7.5</v>
      </c>
      <c r="G340" s="59">
        <f t="shared" si="6"/>
        <v>5.625</v>
      </c>
    </row>
    <row r="341" spans="1:7" ht="12.75">
      <c r="A341" s="19" t="s">
        <v>284</v>
      </c>
      <c r="B341" s="21"/>
      <c r="C341" s="20" t="s">
        <v>285</v>
      </c>
      <c r="D341" s="19"/>
      <c r="E341" s="22"/>
      <c r="F341" s="24">
        <v>5.25</v>
      </c>
      <c r="G341" s="59">
        <f t="shared" si="6"/>
        <v>3.9375</v>
      </c>
    </row>
    <row r="342" spans="1:7" ht="12.75">
      <c r="A342" s="19" t="s">
        <v>286</v>
      </c>
      <c r="B342" s="21"/>
      <c r="C342" s="20" t="s">
        <v>287</v>
      </c>
      <c r="D342" s="19"/>
      <c r="E342" s="22"/>
      <c r="F342" s="24">
        <v>7.5</v>
      </c>
      <c r="G342" s="59">
        <f t="shared" si="6"/>
        <v>5.625</v>
      </c>
    </row>
    <row r="343" spans="1:7" ht="12.75">
      <c r="A343" s="19" t="s">
        <v>288</v>
      </c>
      <c r="B343" s="21"/>
      <c r="C343" s="20" t="s">
        <v>289</v>
      </c>
      <c r="D343" s="19"/>
      <c r="E343" s="22"/>
      <c r="F343" s="24">
        <v>12</v>
      </c>
      <c r="G343" s="59">
        <f t="shared" si="6"/>
        <v>9</v>
      </c>
    </row>
    <row r="344" spans="1:7" ht="12.75">
      <c r="A344" s="19">
        <v>1194</v>
      </c>
      <c r="B344" s="21"/>
      <c r="C344" s="20" t="s">
        <v>289</v>
      </c>
      <c r="D344" s="19"/>
      <c r="E344" s="22"/>
      <c r="F344" s="24">
        <v>3</v>
      </c>
      <c r="G344" s="59">
        <f t="shared" si="6"/>
        <v>2.25</v>
      </c>
    </row>
    <row r="345" spans="1:7" ht="12.75">
      <c r="A345" s="19" t="s">
        <v>290</v>
      </c>
      <c r="B345" s="21"/>
      <c r="C345" s="20" t="s">
        <v>289</v>
      </c>
      <c r="D345" s="19"/>
      <c r="E345" s="22"/>
      <c r="F345" s="24">
        <v>3</v>
      </c>
      <c r="G345" s="59">
        <f t="shared" si="6"/>
        <v>2.25</v>
      </c>
    </row>
    <row r="346" spans="1:7" ht="12.75">
      <c r="A346" s="19">
        <v>1195</v>
      </c>
      <c r="B346" s="21"/>
      <c r="C346" s="20" t="s">
        <v>291</v>
      </c>
      <c r="D346" s="19"/>
      <c r="E346" s="22"/>
      <c r="F346" s="24">
        <v>2.25</v>
      </c>
      <c r="G346" s="59">
        <f t="shared" si="6"/>
        <v>1.6875</v>
      </c>
    </row>
    <row r="347" spans="1:7" ht="12.75">
      <c r="A347" s="19">
        <v>1196</v>
      </c>
      <c r="B347" s="21"/>
      <c r="C347" s="20" t="s">
        <v>292</v>
      </c>
      <c r="D347" s="19"/>
      <c r="E347" s="22"/>
      <c r="F347" s="24">
        <v>1.75</v>
      </c>
      <c r="G347" s="59">
        <f t="shared" si="6"/>
        <v>1.3125</v>
      </c>
    </row>
    <row r="348" spans="1:7" ht="12.75">
      <c r="A348" s="19">
        <v>1197</v>
      </c>
      <c r="B348" s="21"/>
      <c r="C348" s="20" t="s">
        <v>293</v>
      </c>
      <c r="D348" s="19"/>
      <c r="E348" s="22"/>
      <c r="F348" s="24">
        <v>1.75</v>
      </c>
      <c r="G348" s="59">
        <f t="shared" si="6"/>
        <v>1.3125</v>
      </c>
    </row>
    <row r="349" spans="1:7" ht="12.75">
      <c r="A349" s="19" t="s">
        <v>294</v>
      </c>
      <c r="B349" s="21"/>
      <c r="C349" s="20" t="s">
        <v>295</v>
      </c>
      <c r="D349" s="19"/>
      <c r="E349" s="22"/>
      <c r="F349" s="24">
        <v>7</v>
      </c>
      <c r="G349" s="59">
        <f t="shared" si="6"/>
        <v>5.25</v>
      </c>
    </row>
    <row r="350" spans="1:7" ht="12.75">
      <c r="A350" s="19">
        <v>1202</v>
      </c>
      <c r="B350" s="21"/>
      <c r="C350" s="20" t="s">
        <v>295</v>
      </c>
      <c r="D350" s="19"/>
      <c r="E350" s="22"/>
      <c r="F350" s="24">
        <v>1.5</v>
      </c>
      <c r="G350" s="59">
        <f t="shared" si="6"/>
        <v>1.125</v>
      </c>
    </row>
    <row r="351" spans="1:7" ht="12.75">
      <c r="A351" s="19" t="s">
        <v>296</v>
      </c>
      <c r="B351" s="21"/>
      <c r="C351" s="20" t="s">
        <v>295</v>
      </c>
      <c r="D351" s="19"/>
      <c r="E351" s="22"/>
      <c r="F351" s="24">
        <v>6</v>
      </c>
      <c r="G351" s="59">
        <f t="shared" si="6"/>
        <v>4.5</v>
      </c>
    </row>
    <row r="352" spans="1:7" s="3" customFormat="1" ht="11.25">
      <c r="A352" s="60"/>
      <c r="B352" s="26" t="s">
        <v>615</v>
      </c>
      <c r="C352" s="27" t="s">
        <v>614</v>
      </c>
      <c r="D352" s="27"/>
      <c r="E352" s="28"/>
      <c r="F352" s="28">
        <f>SUM(F177:F351)</f>
        <v>1253</v>
      </c>
      <c r="G352" s="29">
        <f>F352*0.65</f>
        <v>814.45</v>
      </c>
    </row>
    <row r="353" spans="1:7" s="3" customFormat="1" ht="12.75">
      <c r="A353" s="40" t="s">
        <v>602</v>
      </c>
      <c r="B353" s="41"/>
      <c r="C353" s="41"/>
      <c r="D353" s="41"/>
      <c r="E353" s="41"/>
      <c r="F353" s="41"/>
      <c r="G353" s="42"/>
    </row>
    <row r="354" spans="1:7" ht="12.75">
      <c r="A354" s="61" t="s">
        <v>642</v>
      </c>
      <c r="B354" s="61"/>
      <c r="C354" s="61"/>
      <c r="D354" s="61"/>
      <c r="E354" s="61"/>
      <c r="F354" s="61"/>
      <c r="G354" s="61"/>
    </row>
    <row r="355" spans="1:7" ht="12.75">
      <c r="A355" s="7"/>
      <c r="C355" s="10" t="s">
        <v>616</v>
      </c>
      <c r="D355" s="8"/>
      <c r="F355" s="5"/>
      <c r="G355" s="5"/>
    </row>
    <row r="356" spans="1:7" ht="12.75">
      <c r="A356" s="7"/>
      <c r="C356" s="10" t="s">
        <v>617</v>
      </c>
      <c r="D356" s="8"/>
      <c r="F356" s="5"/>
      <c r="G356" s="5"/>
    </row>
    <row r="357" spans="1:7" ht="12.75">
      <c r="A357" s="7"/>
      <c r="C357" s="10" t="s">
        <v>618</v>
      </c>
      <c r="D357" s="8"/>
      <c r="F357" s="5"/>
      <c r="G357" s="5"/>
    </row>
    <row r="358" spans="1:7" ht="12.75">
      <c r="A358" s="7"/>
      <c r="C358" s="10" t="s">
        <v>619</v>
      </c>
      <c r="D358" s="8"/>
      <c r="F358" s="5"/>
      <c r="G358" s="5"/>
    </row>
    <row r="359" spans="1:7" ht="12.75">
      <c r="A359" s="7"/>
      <c r="C359" s="10" t="s">
        <v>620</v>
      </c>
      <c r="D359" s="8"/>
      <c r="F359" s="5"/>
      <c r="G359" s="5"/>
    </row>
    <row r="360" spans="1:7" ht="12.75">
      <c r="A360" s="7"/>
      <c r="C360" s="10" t="s">
        <v>621</v>
      </c>
      <c r="D360" s="8"/>
      <c r="F360" s="5"/>
      <c r="G360" s="5"/>
    </row>
    <row r="361" spans="1:7" ht="12.75">
      <c r="A361" s="7"/>
      <c r="C361" s="10" t="s">
        <v>622</v>
      </c>
      <c r="D361" s="8"/>
      <c r="F361" s="5"/>
      <c r="G361" s="5"/>
    </row>
    <row r="362" spans="1:7" ht="12.75">
      <c r="A362" s="7"/>
      <c r="C362" s="10" t="s">
        <v>623</v>
      </c>
      <c r="D362" s="8"/>
      <c r="F362" s="5"/>
      <c r="G362" s="5"/>
    </row>
    <row r="363" spans="1:7" ht="12.75">
      <c r="A363" s="7"/>
      <c r="C363" s="10" t="s">
        <v>624</v>
      </c>
      <c r="D363" s="8"/>
      <c r="F363" s="5"/>
      <c r="G363" s="5"/>
    </row>
    <row r="364" spans="1:7" ht="12.75">
      <c r="A364" s="7"/>
      <c r="C364" s="10" t="s">
        <v>625</v>
      </c>
      <c r="D364" s="8"/>
      <c r="F364" s="5"/>
      <c r="G364" s="5"/>
    </row>
    <row r="365" spans="1:6" ht="12.75">
      <c r="A365" s="7"/>
      <c r="C365" s="10" t="s">
        <v>626</v>
      </c>
      <c r="D365" s="8"/>
      <c r="F365" s="5"/>
    </row>
    <row r="366" spans="1:6" ht="12.75">
      <c r="A366" s="7"/>
      <c r="C366" s="10" t="s">
        <v>627</v>
      </c>
      <c r="D366" s="8"/>
      <c r="F366" s="5"/>
    </row>
    <row r="367" spans="1:6" ht="12.75">
      <c r="A367" s="7"/>
      <c r="C367" s="10" t="s">
        <v>628</v>
      </c>
      <c r="D367" s="8"/>
      <c r="F367" s="5"/>
    </row>
    <row r="368" spans="1:6" ht="12.75">
      <c r="A368" s="7"/>
      <c r="C368" s="10" t="s">
        <v>629</v>
      </c>
      <c r="D368" s="8"/>
      <c r="F368" s="5"/>
    </row>
    <row r="369" spans="1:6" ht="12.75">
      <c r="A369" s="7"/>
      <c r="C369" s="10" t="s">
        <v>631</v>
      </c>
      <c r="D369" s="8"/>
      <c r="F369" s="5"/>
    </row>
    <row r="370" spans="1:6" ht="12.75">
      <c r="A370" s="7"/>
      <c r="C370" s="10" t="s">
        <v>630</v>
      </c>
      <c r="D370" s="8"/>
      <c r="F370" s="5"/>
    </row>
    <row r="371" spans="1:6" ht="12.75">
      <c r="A371" s="7"/>
      <c r="C371" s="10" t="s">
        <v>632</v>
      </c>
      <c r="D371" s="8"/>
      <c r="F371" s="5"/>
    </row>
    <row r="372" spans="1:6" ht="12.75">
      <c r="A372" s="7"/>
      <c r="C372" s="10" t="s">
        <v>633</v>
      </c>
      <c r="D372" s="8"/>
      <c r="F372" s="5"/>
    </row>
    <row r="373" spans="3:4" ht="12.75">
      <c r="C373" s="10" t="s">
        <v>634</v>
      </c>
      <c r="D373" s="8"/>
    </row>
    <row r="374" spans="3:4" ht="12.75">
      <c r="C374" s="10" t="s">
        <v>635</v>
      </c>
      <c r="D374" s="8"/>
    </row>
    <row r="375" spans="3:4" ht="12.75">
      <c r="C375" s="10" t="s">
        <v>636</v>
      </c>
      <c r="D375" s="8"/>
    </row>
    <row r="376" spans="3:4" ht="12.75">
      <c r="C376" s="10" t="s">
        <v>637</v>
      </c>
      <c r="D376" s="8"/>
    </row>
    <row r="377" spans="3:4" ht="12.75">
      <c r="C377" s="10" t="s">
        <v>638</v>
      </c>
      <c r="D377" s="8"/>
    </row>
    <row r="378" ht="12.75">
      <c r="D378" s="8"/>
    </row>
    <row r="379" spans="1:7" ht="12.75">
      <c r="A379" s="38" t="s">
        <v>639</v>
      </c>
      <c r="B379" s="38"/>
      <c r="C379" s="38"/>
      <c r="D379" s="38"/>
      <c r="E379" s="38"/>
      <c r="F379" s="38"/>
      <c r="G379" s="38"/>
    </row>
    <row r="380" spans="1:7" ht="12.75">
      <c r="A380" s="39" t="s">
        <v>640</v>
      </c>
      <c r="B380" s="39"/>
      <c r="C380" s="39"/>
      <c r="D380" s="39"/>
      <c r="E380" s="39"/>
      <c r="F380" s="39"/>
      <c r="G380" s="39"/>
    </row>
    <row r="381" ht="12.75">
      <c r="D381" s="8"/>
    </row>
    <row r="382" ht="12.75">
      <c r="D382" s="8"/>
    </row>
    <row r="383" ht="12.75">
      <c r="D383" s="8"/>
    </row>
    <row r="384" ht="12.75">
      <c r="D384" s="8"/>
    </row>
    <row r="385" ht="12.75">
      <c r="D385" s="8"/>
    </row>
    <row r="386" ht="12.75">
      <c r="D386" s="8"/>
    </row>
    <row r="387" ht="12.75">
      <c r="D387" s="8"/>
    </row>
    <row r="388" ht="12.75">
      <c r="D388" s="8"/>
    </row>
    <row r="389" ht="12.75">
      <c r="D389" s="8"/>
    </row>
    <row r="390" ht="12.75">
      <c r="D390" s="8"/>
    </row>
    <row r="391" ht="12.75">
      <c r="D391" s="8"/>
    </row>
    <row r="392" ht="12.75">
      <c r="D392" s="8"/>
    </row>
    <row r="393" ht="12.75">
      <c r="D393" s="8"/>
    </row>
    <row r="394" ht="12.75">
      <c r="D394" s="8"/>
    </row>
    <row r="395" ht="12.75">
      <c r="D395" s="8"/>
    </row>
    <row r="396" ht="12.75">
      <c r="D396" s="8"/>
    </row>
    <row r="397" ht="12.75">
      <c r="D397" s="8"/>
    </row>
    <row r="398" ht="12.75">
      <c r="D398" s="8"/>
    </row>
    <row r="399" ht="12.75">
      <c r="D399" s="8"/>
    </row>
    <row r="400" ht="12.75">
      <c r="D400" s="8"/>
    </row>
    <row r="401" ht="12.75">
      <c r="D401" s="8"/>
    </row>
    <row r="402" ht="12.75">
      <c r="D402" s="8"/>
    </row>
    <row r="403" ht="12.75">
      <c r="D403" s="8"/>
    </row>
    <row r="404" ht="12.75">
      <c r="D404" s="8"/>
    </row>
    <row r="405" ht="12.75">
      <c r="D405" s="8"/>
    </row>
    <row r="406" ht="12.75">
      <c r="D406" s="8"/>
    </row>
    <row r="407" ht="12.75">
      <c r="D407" s="8"/>
    </row>
    <row r="408" ht="12.75">
      <c r="D408" s="8"/>
    </row>
    <row r="409" ht="12.75">
      <c r="D409" s="8"/>
    </row>
    <row r="410" ht="12.75">
      <c r="D410" s="8"/>
    </row>
    <row r="411" ht="12.75">
      <c r="D411" s="8"/>
    </row>
    <row r="412" ht="12.75">
      <c r="D412" s="8"/>
    </row>
    <row r="413" ht="12.75">
      <c r="D413" s="8"/>
    </row>
    <row r="414" ht="12.75">
      <c r="D414" s="8"/>
    </row>
    <row r="415" ht="12.75">
      <c r="D415" s="8"/>
    </row>
    <row r="416" ht="12.75">
      <c r="D416" s="8"/>
    </row>
    <row r="417" ht="12.75">
      <c r="D417" s="8"/>
    </row>
    <row r="418" ht="12.75">
      <c r="D418" s="8"/>
    </row>
    <row r="419" ht="12.75">
      <c r="D419" s="8"/>
    </row>
    <row r="420" ht="12.75">
      <c r="D420" s="8"/>
    </row>
    <row r="421" ht="12.75">
      <c r="D421" s="8"/>
    </row>
    <row r="422" ht="12.75">
      <c r="D422" s="8"/>
    </row>
    <row r="423" ht="12.75">
      <c r="D423" s="8"/>
    </row>
    <row r="424" ht="12.75">
      <c r="D424" s="8"/>
    </row>
    <row r="425" ht="12.75">
      <c r="D425" s="8"/>
    </row>
    <row r="426" ht="12.75">
      <c r="D426" s="8"/>
    </row>
    <row r="427" ht="12.75">
      <c r="D427" s="8"/>
    </row>
    <row r="428" ht="12.75">
      <c r="D428" s="8"/>
    </row>
    <row r="429" ht="12.75">
      <c r="D429" s="8"/>
    </row>
    <row r="430" ht="12.75">
      <c r="D430" s="8"/>
    </row>
    <row r="431" ht="12.75">
      <c r="D431" s="8"/>
    </row>
    <row r="432" ht="12.75">
      <c r="D432" s="8"/>
    </row>
    <row r="433" ht="12.75">
      <c r="D433" s="8"/>
    </row>
    <row r="434" ht="12.75">
      <c r="D434" s="8"/>
    </row>
    <row r="435" ht="12.75">
      <c r="D435" s="8"/>
    </row>
    <row r="436" ht="12.75">
      <c r="D436" s="8"/>
    </row>
    <row r="437" ht="12.75">
      <c r="D437" s="8"/>
    </row>
    <row r="438" ht="12.75">
      <c r="D438" s="8"/>
    </row>
    <row r="439" ht="12.75">
      <c r="D439" s="8"/>
    </row>
    <row r="440" ht="12.75">
      <c r="D440" s="8"/>
    </row>
    <row r="441" ht="12.75">
      <c r="D441" s="8"/>
    </row>
    <row r="442" ht="12.75">
      <c r="D442" s="8"/>
    </row>
  </sheetData>
  <mergeCells count="11">
    <mergeCell ref="A354:G354"/>
    <mergeCell ref="A379:G379"/>
    <mergeCell ref="A380:G380"/>
    <mergeCell ref="A353:G353"/>
    <mergeCell ref="A1:G1"/>
    <mergeCell ref="A176:G176"/>
    <mergeCell ref="A95:G95"/>
    <mergeCell ref="A63:G63"/>
    <mergeCell ref="A3:G3"/>
    <mergeCell ref="A13:G13"/>
    <mergeCell ref="A171:G17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Martín Pérez</dc:creator>
  <cp:keywords/>
  <dc:description/>
  <cp:lastModifiedBy>aaa</cp:lastModifiedBy>
  <dcterms:created xsi:type="dcterms:W3CDTF">2008-11-19T18:53:01Z</dcterms:created>
  <dcterms:modified xsi:type="dcterms:W3CDTF">2009-02-09T12:00:23Z</dcterms:modified>
  <cp:category/>
  <cp:version/>
  <cp:contentType/>
  <cp:contentStatus/>
</cp:coreProperties>
</file>